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1115" windowHeight="5130" activeTab="1"/>
  </bookViews>
  <sheets>
    <sheet name="(1)Q4-IS" sheetId="1" r:id="rId1"/>
    <sheet name="(2)Q4-BS" sheetId="2" r:id="rId2"/>
    <sheet name="(3)Q4-Equity" sheetId="3" r:id="rId3"/>
    <sheet name="(4)Q4-CF" sheetId="4" r:id="rId4"/>
  </sheets>
  <externalReferences>
    <externalReference r:id="rId7"/>
  </externalReferences>
  <definedNames/>
  <calcPr fullCalcOnLoad="1"/>
</workbook>
</file>

<file path=xl/sharedStrings.xml><?xml version="1.0" encoding="utf-8"?>
<sst xmlns="http://schemas.openxmlformats.org/spreadsheetml/2006/main" count="193" uniqueCount="115">
  <si>
    <t>SILVER RIDGE HOLDINGS BHD. (667785-W)</t>
  </si>
  <si>
    <t>(Incorporated in Malaysia)</t>
  </si>
  <si>
    <t>CONDENSED CONSOLIDATED INCOME STATEMENT</t>
  </si>
  <si>
    <t>For The Fourth Quarter Ended 31 December 2006</t>
  </si>
  <si>
    <t>CURRENT QUARTER ENDED</t>
  </si>
  <si>
    <t>CUMULATIVE PERIOD ENDED</t>
  </si>
  <si>
    <t xml:space="preserve"> RM'000</t>
  </si>
  <si>
    <t>RM'000</t>
  </si>
  <si>
    <t>Revenue</t>
  </si>
  <si>
    <t>NA</t>
  </si>
  <si>
    <t>Cost of Sales</t>
  </si>
  <si>
    <t>Operating Expenses</t>
  </si>
  <si>
    <t>Other operating Income</t>
  </si>
  <si>
    <t>Profit from operations</t>
  </si>
  <si>
    <t>Finance costs</t>
  </si>
  <si>
    <t>Profit before tax</t>
  </si>
  <si>
    <t>Income tax expense</t>
  </si>
  <si>
    <t>Profit after tax</t>
  </si>
  <si>
    <t xml:space="preserve">Earnings per share </t>
  </si>
  <si>
    <t xml:space="preserve"> - Basic (sen)</t>
  </si>
  <si>
    <t xml:space="preserve"> - Diluted (sen)</t>
  </si>
  <si>
    <t>Dividend per share (sen)</t>
  </si>
  <si>
    <t>Note:</t>
  </si>
  <si>
    <t>a) This is prepared based on the consolidated results of the Group for the financial period ended 31 December 2006. The unaudited Condensed Consolidated Income Statement should be read in conjunction with the Group's Audited Financial Statement for the year ended 31 December 2005 and the accompanying explanatory notes attached to the interim financial statements.</t>
  </si>
  <si>
    <t>b) As this is the fourth quarterly report being drawn up upon the admission of the Company on the MESDAQ Market of Bursa Malaysia Securities Berhad, there are no comparative figures for the preceeding year's corresponding quarter and period.</t>
  </si>
  <si>
    <t>(The accompanying notes form an integral part of, and should be read in conjunction with, this interim financial report)</t>
  </si>
  <si>
    <t>CONDENSED CONSOLIDATED BALANCE SHEET</t>
  </si>
  <si>
    <t>As At 31 December 2006</t>
  </si>
  <si>
    <t>(Unaudited)</t>
  </si>
  <si>
    <t>(Audited)</t>
  </si>
  <si>
    <t>Assets</t>
  </si>
  <si>
    <t>Property, plant and equipment</t>
  </si>
  <si>
    <t>Current Assets</t>
  </si>
  <si>
    <t>Work In Progress &amp; Inventories</t>
  </si>
  <si>
    <t>Trade receivables</t>
  </si>
  <si>
    <t>Other receivables and prepayments</t>
  </si>
  <si>
    <t>Cash and bank balance</t>
  </si>
  <si>
    <t>#</t>
  </si>
  <si>
    <t>Tax Recoverable</t>
  </si>
  <si>
    <t>Current Liabilities</t>
  </si>
  <si>
    <t>Trade payables</t>
  </si>
  <si>
    <t>Other payables and accrued expenses</t>
  </si>
  <si>
    <t>Hire purchase - within 12 months</t>
  </si>
  <si>
    <t>Bank borrowings</t>
  </si>
  <si>
    <t>Tax liabilities</t>
  </si>
  <si>
    <t xml:space="preserve"> </t>
  </si>
  <si>
    <t>Net Current Assets/(Liabilities)</t>
  </si>
  <si>
    <t>Represented by:</t>
  </si>
  <si>
    <t>Issued capital</t>
  </si>
  <si>
    <t>*</t>
  </si>
  <si>
    <t>Share Premium</t>
  </si>
  <si>
    <t>Unappropriated profit/(loss)</t>
  </si>
  <si>
    <t>Shareholders' Equity</t>
  </si>
  <si>
    <t>Deferred tax liabilities</t>
  </si>
  <si>
    <t>Hire-purchase payables -  more than  12 months</t>
  </si>
  <si>
    <t>Net Assets / (Liabilities)</t>
  </si>
  <si>
    <t>Net assets per share (RM)</t>
  </si>
  <si>
    <t># Represents RM 2.00 cash in hand</t>
  </si>
  <si>
    <t>* Represents 20 subscribers' shares of RM 0.10 each</t>
  </si>
  <si>
    <t>Note :</t>
  </si>
  <si>
    <t xml:space="preserve">a) The unaudited Condensed Consolidated Balance Sheet should be read in conjunction with the Group's audited financial statements for the financial year ended 31 December 2005 and the accompanying explanatory notes attached to the interim financial statements. </t>
  </si>
  <si>
    <t>CONDENSED CONSOLIDATED STATEMENT OF CHANGES IN EQUITY</t>
  </si>
  <si>
    <t>Non-Distributable</t>
  </si>
  <si>
    <t>Distributable</t>
  </si>
  <si>
    <t xml:space="preserve">Issued </t>
  </si>
  <si>
    <t xml:space="preserve">Share </t>
  </si>
  <si>
    <t>Unappropriated</t>
  </si>
  <si>
    <t>Total</t>
  </si>
  <si>
    <t>Capital</t>
  </si>
  <si>
    <t>Premium</t>
  </si>
  <si>
    <t>Profit</t>
  </si>
  <si>
    <t>(RM'000)</t>
  </si>
  <si>
    <t>Balance as of 1 January 2006</t>
  </si>
  <si>
    <t>Issuance of shares</t>
  </si>
  <si>
    <t xml:space="preserve">Net profit during the period </t>
  </si>
  <si>
    <t>Arising from acquisition of subsidiary</t>
  </si>
  <si>
    <t>Balance as of 31 December 2006</t>
  </si>
  <si>
    <t>* This represents RM2 comprising 20 ordinary shares of RM0.10 each.</t>
  </si>
  <si>
    <t>a) The unaudited Condensed Consolidated Statement Of Changes In Equity should be read in conjunction with the Group's audited financial statements for the financial year ended 31 December 2005 and the accompanying explanatory notes attached to the interim financial statements.</t>
  </si>
  <si>
    <t>(The accompanying notes form an integral part of, and should be read in conjunction with this interim financial report)</t>
  </si>
  <si>
    <t>CONDENSED CONSOLIDATED CASH FLOW STATEMENT</t>
  </si>
  <si>
    <t>Unaudited</t>
  </si>
  <si>
    <t>Audited</t>
  </si>
  <si>
    <t>Cash Flows From Operating Activities</t>
  </si>
  <si>
    <r>
      <t>Profit before tax (</t>
    </r>
    <r>
      <rPr>
        <b/>
        <sz val="10"/>
        <rFont val="Arial"/>
        <family val="2"/>
      </rPr>
      <t>See notes below</t>
    </r>
    <r>
      <rPr>
        <sz val="10"/>
        <rFont val="Arial"/>
        <family val="2"/>
      </rPr>
      <t>)</t>
    </r>
  </si>
  <si>
    <t>Adjustment for :-</t>
  </si>
  <si>
    <t>Depreciation and amortisation of property, plant and equipment</t>
  </si>
  <si>
    <t>Operating Profit Before Working Capital Changes</t>
  </si>
  <si>
    <t>(Increase)/Decrease in:</t>
  </si>
  <si>
    <t>Receivables</t>
  </si>
  <si>
    <t>Increase/(Decrease) in:</t>
  </si>
  <si>
    <t>Payables</t>
  </si>
  <si>
    <t>Cash Generated From Operations</t>
  </si>
  <si>
    <t>Interest paid</t>
  </si>
  <si>
    <t>Income tax paid</t>
  </si>
  <si>
    <t>Net Cash From Operating Activities</t>
  </si>
  <si>
    <t>Cash Flows From Investing Activities</t>
  </si>
  <si>
    <t>Acquisition of fixed assets</t>
  </si>
  <si>
    <t>Net Cash Used In Investing Activities</t>
  </si>
  <si>
    <t>Cash Flow From Financing Activities</t>
  </si>
  <si>
    <t>Pre-acquisition profit of SRSB</t>
  </si>
  <si>
    <t>Proceeds from other borrowings</t>
  </si>
  <si>
    <t>Net Cash Generated From Financing Activity</t>
  </si>
  <si>
    <t>NET INCREASE IN CASH AND CASH EQUIVALENTS</t>
  </si>
  <si>
    <t>CASH AND CASH EQUIVALENTS AS AT BEGINNING OF PERIOD</t>
  </si>
  <si>
    <t>CASH AND CASH EQUIVALENTS AS AT END OF PERIOD</t>
  </si>
  <si>
    <t>Cash and Cash Equivalents Comprises:</t>
  </si>
  <si>
    <t>Cash In Hand and At Banks</t>
  </si>
  <si>
    <t>Deposits With Licensed Banks</t>
  </si>
  <si>
    <t>Bank Overdraft</t>
  </si>
  <si>
    <t>a) The unaudited Condensed Cash Flow Statement should be read in conjunction with the Group's audited financial statements for the financial year ended 31 December 2005 and the accompanying explanatory notes attached to the interim financial statements.</t>
  </si>
  <si>
    <t>b) As this is the fourth quarterly report being drawn upon the admission of the Company on the MESDAQ Market of Bursa Malaysia Securities Berhad, there are no comparative figures for the preceeding year's corresponding quarter.</t>
  </si>
  <si>
    <t>(The figures have not been audited)</t>
  </si>
  <si>
    <t>Investment In Associate</t>
  </si>
  <si>
    <t>Proceeds from Issuance of share capital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</si>
</sst>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_(* #,##0.00_);_(* \(#,##0.00\);_(* &quot;-&quot;?_);_(@_)"/>
    <numFmt numFmtId="167" formatCode="_(* #,##0.0_);_(* \(#,##0.0\);_(* &quot;-&quot;?_);_(@_)"/>
  </numFmts>
  <fonts count="23">
    <font>
      <sz val="10"/>
      <name val="Arial"/>
      <family val="0"/>
    </font>
    <font>
      <b/>
      <sz val="10"/>
      <name val="Arial"/>
      <family val="2"/>
    </font>
    <font>
      <sz val="12"/>
      <name val="Times New Roman"/>
      <family val="1"/>
    </font>
    <font>
      <sz val="26"/>
      <color indexed="10"/>
      <name val="Arial"/>
      <family val="2"/>
    </font>
    <font>
      <b/>
      <sz val="10"/>
      <color indexed="9"/>
      <name val="Arial"/>
      <family val="2"/>
    </font>
    <font>
      <sz val="10"/>
      <color indexed="9"/>
      <name val="Arial"/>
      <family val="2"/>
    </font>
    <font>
      <b/>
      <sz val="10"/>
      <name val="Times New Roman"/>
      <family val="1"/>
    </font>
    <font>
      <i/>
      <sz val="10"/>
      <name val="Arial"/>
      <family val="2"/>
    </font>
    <font>
      <b/>
      <sz val="10"/>
      <color indexed="12"/>
      <name val="Arial"/>
      <family val="2"/>
    </font>
    <font>
      <b/>
      <u val="single"/>
      <sz val="11"/>
      <name val="Arial"/>
      <family val="2"/>
    </font>
    <font>
      <sz val="10"/>
      <color indexed="10"/>
      <name val="Arial"/>
      <family val="2"/>
    </font>
    <font>
      <b/>
      <sz val="12"/>
      <name val="Arial"/>
      <family val="2"/>
    </font>
    <font>
      <sz val="11"/>
      <name val="Arial"/>
      <family val="2"/>
    </font>
    <font>
      <sz val="10"/>
      <color indexed="10"/>
      <name val="Times New Roman"/>
      <family val="1"/>
    </font>
    <font>
      <sz val="10"/>
      <name val="Times New Roman"/>
      <family val="1"/>
    </font>
    <font>
      <sz val="8"/>
      <name val="Arial"/>
      <family val="0"/>
    </font>
    <font>
      <b/>
      <i/>
      <sz val="10"/>
      <name val="Arial"/>
      <family val="2"/>
    </font>
    <font>
      <b/>
      <sz val="12"/>
      <name val="Times New Roman"/>
      <family val="1"/>
    </font>
    <font>
      <sz val="26"/>
      <color indexed="10"/>
      <name val="Times New Roman"/>
      <family val="1"/>
    </font>
    <font>
      <b/>
      <sz val="10"/>
      <color indexed="9"/>
      <name val="Times New Roman"/>
      <family val="1"/>
    </font>
    <font>
      <sz val="10"/>
      <color indexed="9"/>
      <name val="Times New Roman"/>
      <family val="1"/>
    </font>
    <font>
      <i/>
      <sz val="10"/>
      <name val="Times New Roman"/>
      <family val="1"/>
    </font>
    <font>
      <b/>
      <i/>
      <sz val="10"/>
      <name val="Times New Roman"/>
      <family val="0"/>
    </font>
  </fonts>
  <fills count="3">
    <fill>
      <patternFill/>
    </fill>
    <fill>
      <patternFill patternType="gray125"/>
    </fill>
    <fill>
      <patternFill patternType="solid">
        <fgColor indexed="8"/>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1" fontId="2" fillId="0" borderId="0">
      <alignment/>
      <protection/>
    </xf>
    <xf numFmtId="9" fontId="0" fillId="0" borderId="0" applyFont="0" applyFill="0" applyBorder="0" applyAlignment="0" applyProtection="0"/>
  </cellStyleXfs>
  <cellXfs count="180">
    <xf numFmtId="0" fontId="0" fillId="0" borderId="0" xfId="0" applyAlignment="1">
      <alignment/>
    </xf>
    <xf numFmtId="0" fontId="0" fillId="0" borderId="0" xfId="19" applyFont="1" applyAlignment="1" applyProtection="1">
      <alignment/>
      <protection/>
    </xf>
    <xf numFmtId="37" fontId="0" fillId="0" borderId="0" xfId="19" applyNumberFormat="1" applyFont="1" applyProtection="1">
      <alignment/>
      <protection/>
    </xf>
    <xf numFmtId="37" fontId="0" fillId="0" borderId="0" xfId="19" applyNumberFormat="1" applyFont="1" applyAlignment="1" applyProtection="1">
      <alignment horizontal="center"/>
      <protection/>
    </xf>
    <xf numFmtId="37" fontId="1" fillId="0" borderId="0" xfId="19" applyNumberFormat="1" applyFont="1" applyProtection="1">
      <alignment/>
      <protection/>
    </xf>
    <xf numFmtId="37" fontId="0" fillId="0" borderId="0" xfId="19" applyNumberFormat="1" applyFont="1" applyProtection="1">
      <alignment/>
      <protection/>
    </xf>
    <xf numFmtId="37" fontId="0" fillId="0" borderId="0" xfId="19" applyNumberFormat="1" applyFont="1" applyAlignment="1" applyProtection="1">
      <alignment/>
      <protection/>
    </xf>
    <xf numFmtId="37" fontId="3" fillId="0" borderId="0" xfId="19" applyNumberFormat="1" applyFont="1" applyAlignment="1" applyProtection="1">
      <alignment/>
      <protection/>
    </xf>
    <xf numFmtId="37" fontId="6" fillId="0" borderId="0" xfId="19" applyNumberFormat="1" applyFont="1" applyProtection="1">
      <alignment/>
      <protection/>
    </xf>
    <xf numFmtId="37" fontId="6" fillId="0" borderId="0" xfId="19" applyNumberFormat="1" applyFont="1" applyFill="1" applyProtection="1">
      <alignment/>
      <protection/>
    </xf>
    <xf numFmtId="164" fontId="1" fillId="0" borderId="0" xfId="19" applyNumberFormat="1" applyFont="1" applyFill="1" applyBorder="1" applyAlignment="1" applyProtection="1">
      <alignment horizontal="center"/>
      <protection/>
    </xf>
    <xf numFmtId="164" fontId="1" fillId="0" borderId="0" xfId="19" applyNumberFormat="1" applyFont="1" applyBorder="1" applyAlignment="1" applyProtection="1">
      <alignment horizontal="center"/>
      <protection/>
    </xf>
    <xf numFmtId="164" fontId="1" fillId="0" borderId="0" xfId="19" applyNumberFormat="1" applyFont="1" applyFill="1" applyBorder="1" applyAlignment="1" applyProtection="1" quotePrefix="1">
      <alignment horizontal="center"/>
      <protection/>
    </xf>
    <xf numFmtId="164" fontId="0" fillId="0" borderId="0" xfId="19" applyNumberFormat="1" applyFont="1" applyProtection="1">
      <alignment/>
      <protection/>
    </xf>
    <xf numFmtId="164" fontId="1" fillId="0" borderId="0" xfId="19" applyNumberFormat="1" applyFont="1" applyAlignment="1" applyProtection="1" quotePrefix="1">
      <alignment horizontal="center"/>
      <protection/>
    </xf>
    <xf numFmtId="37" fontId="0" fillId="0" borderId="0" xfId="19" applyNumberFormat="1" applyProtection="1">
      <alignment/>
      <protection/>
    </xf>
    <xf numFmtId="37" fontId="1" fillId="0" borderId="0" xfId="19" applyNumberFormat="1" applyFont="1" applyBorder="1" applyAlignment="1" applyProtection="1">
      <alignment horizontal="center"/>
      <protection/>
    </xf>
    <xf numFmtId="37" fontId="1" fillId="0" borderId="0" xfId="19" applyNumberFormat="1" applyFont="1" applyAlignment="1" applyProtection="1">
      <alignment horizontal="left"/>
      <protection/>
    </xf>
    <xf numFmtId="41" fontId="0" fillId="0" borderId="0" xfId="19" applyNumberFormat="1" applyFont="1" applyBorder="1" applyAlignment="1" applyProtection="1">
      <alignment/>
      <protection/>
    </xf>
    <xf numFmtId="41" fontId="0" fillId="0" borderId="0" xfId="19" applyNumberFormat="1" applyFont="1" applyBorder="1" applyAlignment="1" applyProtection="1">
      <alignment horizontal="center"/>
      <protection/>
    </xf>
    <xf numFmtId="165" fontId="0" fillId="0" borderId="0" xfId="15" applyNumberFormat="1" applyFont="1" applyBorder="1" applyAlignment="1" applyProtection="1">
      <alignment/>
      <protection/>
    </xf>
    <xf numFmtId="37" fontId="8" fillId="0" borderId="0" xfId="19" applyNumberFormat="1" applyFont="1" applyProtection="1">
      <alignment/>
      <protection/>
    </xf>
    <xf numFmtId="41" fontId="0" fillId="0" borderId="0" xfId="19" applyNumberFormat="1" applyFont="1" applyAlignment="1" applyProtection="1">
      <alignment/>
      <protection/>
    </xf>
    <xf numFmtId="41" fontId="0" fillId="0" borderId="1" xfId="19" applyNumberFormat="1" applyFont="1" applyBorder="1" applyAlignment="1" applyProtection="1">
      <alignment/>
      <protection/>
    </xf>
    <xf numFmtId="165" fontId="0" fillId="0" borderId="1" xfId="15" applyNumberFormat="1" applyFont="1" applyBorder="1" applyAlignment="1" applyProtection="1">
      <alignment/>
      <protection/>
    </xf>
    <xf numFmtId="37" fontId="0" fillId="0" borderId="0" xfId="19" applyNumberFormat="1" applyFont="1" applyBorder="1" applyProtection="1">
      <alignment/>
      <protection/>
    </xf>
    <xf numFmtId="37" fontId="0" fillId="0" borderId="0" xfId="19" applyNumberFormat="1" applyFont="1" applyAlignment="1" applyProtection="1">
      <alignment horizontal="left" vertical="top" wrapText="1"/>
      <protection/>
    </xf>
    <xf numFmtId="37" fontId="0" fillId="0" borderId="0" xfId="19" applyNumberFormat="1" applyFont="1" applyBorder="1" applyAlignment="1" applyProtection="1">
      <alignment/>
      <protection/>
    </xf>
    <xf numFmtId="37" fontId="0" fillId="0" borderId="0" xfId="19" applyNumberFormat="1" applyFont="1" applyAlignment="1" applyProtection="1">
      <alignment horizontal="left"/>
      <protection/>
    </xf>
    <xf numFmtId="41" fontId="0" fillId="0" borderId="2" xfId="19" applyNumberFormat="1" applyFont="1" applyBorder="1" applyAlignment="1" applyProtection="1">
      <alignment/>
      <protection/>
    </xf>
    <xf numFmtId="41" fontId="0" fillId="0" borderId="2" xfId="19" applyNumberFormat="1" applyFont="1" applyBorder="1" applyAlignment="1" applyProtection="1">
      <alignment horizontal="center"/>
      <protection/>
    </xf>
    <xf numFmtId="165" fontId="0" fillId="0" borderId="2" xfId="15" applyNumberFormat="1" applyFont="1" applyBorder="1" applyAlignment="1" applyProtection="1">
      <alignment/>
      <protection/>
    </xf>
    <xf numFmtId="37" fontId="0" fillId="0" borderId="0" xfId="19" applyNumberFormat="1" applyFont="1" applyAlignment="1" applyProtection="1" quotePrefix="1">
      <alignment horizontal="left"/>
      <protection/>
    </xf>
    <xf numFmtId="37" fontId="0" fillId="0" borderId="0" xfId="19" applyNumberFormat="1" applyFont="1" applyBorder="1" applyAlignment="1" applyProtection="1" quotePrefix="1">
      <alignment/>
      <protection/>
    </xf>
    <xf numFmtId="41" fontId="0" fillId="0" borderId="0" xfId="19" applyNumberFormat="1" applyFont="1" applyBorder="1" applyAlignment="1" applyProtection="1" quotePrefix="1">
      <alignment/>
      <protection/>
    </xf>
    <xf numFmtId="41" fontId="0" fillId="0" borderId="0" xfId="19" applyNumberFormat="1" applyFont="1" applyAlignment="1" applyProtection="1">
      <alignment horizontal="center"/>
      <protection/>
    </xf>
    <xf numFmtId="41" fontId="0" fillId="0" borderId="0" xfId="19" applyNumberFormat="1" applyFont="1" applyProtection="1">
      <alignment/>
      <protection/>
    </xf>
    <xf numFmtId="166" fontId="0" fillId="0" borderId="0" xfId="19" applyNumberFormat="1" applyFont="1" applyFill="1" applyAlignment="1" applyProtection="1">
      <alignment horizontal="right" vertical="top"/>
      <protection/>
    </xf>
    <xf numFmtId="167" fontId="0" fillId="0" borderId="0" xfId="19" applyNumberFormat="1" applyFont="1" applyFill="1" applyAlignment="1" applyProtection="1">
      <alignment horizontal="right"/>
      <protection/>
    </xf>
    <xf numFmtId="41" fontId="0" fillId="0" borderId="0" xfId="19" applyNumberFormat="1" applyFont="1" applyBorder="1" applyAlignment="1" applyProtection="1">
      <alignment horizontal="right"/>
      <protection/>
    </xf>
    <xf numFmtId="167" fontId="0" fillId="0" borderId="0" xfId="19" applyNumberFormat="1" applyFont="1" applyFill="1" applyAlignment="1" applyProtection="1">
      <alignment/>
      <protection/>
    </xf>
    <xf numFmtId="41" fontId="0" fillId="0" borderId="0" xfId="19" applyNumberFormat="1" applyFont="1" applyFill="1" applyAlignment="1" applyProtection="1">
      <alignment/>
      <protection/>
    </xf>
    <xf numFmtId="167" fontId="0" fillId="0" borderId="0" xfId="19" applyNumberFormat="1" applyFont="1" applyFill="1" applyProtection="1">
      <alignment/>
      <protection/>
    </xf>
    <xf numFmtId="37" fontId="9" fillId="0" borderId="0" xfId="19" applyNumberFormat="1" applyFont="1" applyAlignment="1" applyProtection="1">
      <alignment/>
      <protection/>
    </xf>
    <xf numFmtId="0" fontId="0" fillId="0" borderId="0" xfId="19" applyAlignment="1">
      <alignment vertical="top"/>
      <protection/>
    </xf>
    <xf numFmtId="0" fontId="0" fillId="0" borderId="0" xfId="19" applyAlignment="1" applyProtection="1">
      <alignment vertical="top" wrapText="1"/>
      <protection/>
    </xf>
    <xf numFmtId="0" fontId="0" fillId="0" borderId="0" xfId="19" applyFont="1" applyAlignment="1" applyProtection="1">
      <alignment horizontal="justify" vertical="top" wrapText="1"/>
      <protection/>
    </xf>
    <xf numFmtId="0" fontId="0" fillId="0" borderId="0" xfId="19" applyAlignment="1" applyProtection="1">
      <alignment horizontal="justify" vertical="top" wrapText="1"/>
      <protection/>
    </xf>
    <xf numFmtId="37" fontId="0" fillId="0" borderId="0" xfId="19" applyNumberFormat="1" applyFont="1" applyAlignment="1" applyProtection="1">
      <alignment/>
      <protection/>
    </xf>
    <xf numFmtId="37" fontId="0" fillId="0" borderId="0" xfId="19" applyNumberFormat="1" applyAlignment="1" applyProtection="1">
      <alignment horizontal="center"/>
      <protection/>
    </xf>
    <xf numFmtId="37" fontId="0" fillId="0" borderId="0" xfId="19" applyNumberFormat="1" applyFont="1">
      <alignment/>
      <protection/>
    </xf>
    <xf numFmtId="37" fontId="0" fillId="0" borderId="0" xfId="19" applyNumberFormat="1" applyFont="1">
      <alignment/>
      <protection/>
    </xf>
    <xf numFmtId="37" fontId="1" fillId="0" borderId="0" xfId="19" applyNumberFormat="1" applyFont="1" applyAlignment="1">
      <alignment/>
      <protection/>
    </xf>
    <xf numFmtId="37" fontId="0" fillId="0" borderId="0" xfId="19" applyNumberFormat="1" applyFont="1" applyAlignment="1">
      <alignment/>
      <protection/>
    </xf>
    <xf numFmtId="37" fontId="3" fillId="0" borderId="0" xfId="19" applyNumberFormat="1" applyFont="1" applyAlignment="1">
      <alignment horizontal="right"/>
      <protection/>
    </xf>
    <xf numFmtId="37" fontId="1" fillId="0" borderId="0" xfId="19" applyNumberFormat="1" applyFont="1">
      <alignment/>
      <protection/>
    </xf>
    <xf numFmtId="37" fontId="6" fillId="0" borderId="0" xfId="19" applyNumberFormat="1" applyFont="1">
      <alignment/>
      <protection/>
    </xf>
    <xf numFmtId="37" fontId="0" fillId="0" borderId="0" xfId="19" applyNumberFormat="1" applyFont="1" applyFill="1" applyBorder="1" applyAlignment="1">
      <alignment/>
      <protection/>
    </xf>
    <xf numFmtId="41" fontId="0" fillId="0" borderId="0" xfId="19" applyFont="1" applyAlignment="1">
      <alignment/>
      <protection/>
    </xf>
    <xf numFmtId="37" fontId="1" fillId="0" borderId="0" xfId="19" applyNumberFormat="1" applyFont="1" applyFill="1" applyBorder="1" applyAlignment="1" applyProtection="1">
      <alignment horizontal="center"/>
      <protection/>
    </xf>
    <xf numFmtId="37" fontId="0" fillId="0" borderId="0" xfId="19" applyNumberFormat="1" applyFont="1" applyFill="1" applyBorder="1" applyAlignment="1" quotePrefix="1">
      <alignment horizontal="left"/>
      <protection/>
    </xf>
    <xf numFmtId="37" fontId="1" fillId="0" borderId="0" xfId="19" applyNumberFormat="1" applyFont="1" applyFill="1" applyBorder="1" applyAlignment="1" applyProtection="1">
      <alignment horizontal="right"/>
      <protection/>
    </xf>
    <xf numFmtId="37" fontId="1" fillId="0" borderId="0" xfId="19" applyNumberFormat="1" applyFont="1" applyFill="1" applyBorder="1">
      <alignment/>
      <protection/>
    </xf>
    <xf numFmtId="37" fontId="0" fillId="0" borderId="0" xfId="19" applyNumberFormat="1" applyFont="1" applyFill="1" applyBorder="1">
      <alignment/>
      <protection/>
    </xf>
    <xf numFmtId="37" fontId="0" fillId="0" borderId="0" xfId="19" applyNumberFormat="1" applyFont="1" applyFill="1" applyBorder="1">
      <alignment/>
      <protection/>
    </xf>
    <xf numFmtId="37" fontId="0" fillId="0" borderId="0" xfId="19" applyNumberFormat="1" applyFont="1" applyFill="1" applyBorder="1" applyAlignment="1" applyProtection="1">
      <alignment/>
      <protection/>
    </xf>
    <xf numFmtId="164" fontId="1" fillId="0" borderId="0" xfId="19" applyNumberFormat="1" applyFont="1" applyFill="1" applyBorder="1" applyAlignment="1">
      <alignment horizontal="center"/>
      <protection/>
    </xf>
    <xf numFmtId="164" fontId="1" fillId="0" borderId="0" xfId="19" applyNumberFormat="1" applyFont="1" applyFill="1" applyBorder="1" applyAlignment="1" applyProtection="1" quotePrefix="1">
      <alignment horizontal="right"/>
      <protection/>
    </xf>
    <xf numFmtId="37" fontId="0" fillId="0" borderId="0" xfId="19" applyNumberFormat="1" applyFont="1" applyFill="1" applyBorder="1" applyAlignment="1" applyProtection="1">
      <alignment horizontal="right"/>
      <protection/>
    </xf>
    <xf numFmtId="37" fontId="0" fillId="0" borderId="0" xfId="19" applyNumberFormat="1" applyFont="1" applyFill="1" applyBorder="1" applyAlignment="1" applyProtection="1">
      <alignment horizontal="center"/>
      <protection/>
    </xf>
    <xf numFmtId="37" fontId="1" fillId="0" borderId="0" xfId="19" applyNumberFormat="1" applyFont="1" applyFill="1" applyBorder="1" applyProtection="1">
      <alignment/>
      <protection/>
    </xf>
    <xf numFmtId="37" fontId="0" fillId="0" borderId="0" xfId="19" applyNumberFormat="1" applyFont="1" applyFill="1" applyBorder="1" applyAlignment="1">
      <alignment horizontal="center"/>
      <protection/>
    </xf>
    <xf numFmtId="41" fontId="0" fillId="0" borderId="0" xfId="19" applyNumberFormat="1" applyFont="1" applyFill="1" applyBorder="1" applyAlignment="1">
      <alignment horizontal="right"/>
      <protection/>
    </xf>
    <xf numFmtId="37" fontId="0" fillId="0" borderId="0" xfId="19" applyNumberFormat="1" applyFont="1" applyFill="1" applyBorder="1" applyAlignment="1">
      <alignment horizontal="right"/>
      <protection/>
    </xf>
    <xf numFmtId="37" fontId="0" fillId="0" borderId="1" xfId="19" applyNumberFormat="1" applyFont="1" applyFill="1" applyBorder="1" applyAlignment="1">
      <alignment/>
      <protection/>
    </xf>
    <xf numFmtId="41" fontId="0" fillId="0" borderId="1" xfId="19" applyNumberFormat="1" applyFont="1" applyFill="1" applyBorder="1" applyAlignment="1">
      <alignment horizontal="right"/>
      <protection/>
    </xf>
    <xf numFmtId="41" fontId="0" fillId="0" borderId="0" xfId="19" applyNumberFormat="1" applyFont="1" applyFill="1" applyBorder="1" applyAlignment="1" applyProtection="1">
      <alignment horizontal="right"/>
      <protection/>
    </xf>
    <xf numFmtId="37" fontId="0" fillId="0" borderId="3" xfId="19" applyNumberFormat="1" applyFont="1" applyFill="1" applyBorder="1" applyAlignment="1" applyProtection="1">
      <alignment/>
      <protection/>
    </xf>
    <xf numFmtId="41" fontId="0" fillId="0" borderId="3" xfId="19" applyNumberFormat="1" applyFont="1" applyFill="1" applyBorder="1" applyAlignment="1" applyProtection="1">
      <alignment horizontal="right"/>
      <protection/>
    </xf>
    <xf numFmtId="37" fontId="0" fillId="0" borderId="4" xfId="19" applyNumberFormat="1" applyFont="1" applyFill="1" applyBorder="1" applyAlignment="1" applyProtection="1">
      <alignment/>
      <protection/>
    </xf>
    <xf numFmtId="41" fontId="0" fillId="0" borderId="4" xfId="19" applyNumberFormat="1" applyFont="1" applyFill="1" applyBorder="1" applyAlignment="1" applyProtection="1">
      <alignment horizontal="right"/>
      <protection/>
    </xf>
    <xf numFmtId="37" fontId="0" fillId="0" borderId="5" xfId="19" applyNumberFormat="1" applyFont="1" applyFill="1" applyBorder="1" applyAlignment="1" applyProtection="1">
      <alignment/>
      <protection/>
    </xf>
    <xf numFmtId="41" fontId="0" fillId="0" borderId="5" xfId="19" applyNumberFormat="1" applyFont="1" applyFill="1" applyBorder="1" applyAlignment="1" applyProtection="1">
      <alignment horizontal="right"/>
      <protection/>
    </xf>
    <xf numFmtId="37" fontId="0" fillId="0" borderId="5" xfId="19" applyNumberFormat="1" applyFont="1" applyFill="1" applyBorder="1">
      <alignment/>
      <protection/>
    </xf>
    <xf numFmtId="41" fontId="0" fillId="0" borderId="2" xfId="19" applyNumberFormat="1" applyFont="1" applyFill="1" applyBorder="1" applyAlignment="1" applyProtection="1">
      <alignment horizontal="right"/>
      <protection/>
    </xf>
    <xf numFmtId="41" fontId="0" fillId="0" borderId="6" xfId="19" applyNumberFormat="1" applyFont="1" applyFill="1" applyBorder="1" applyAlignment="1" applyProtection="1">
      <alignment horizontal="right"/>
      <protection/>
    </xf>
    <xf numFmtId="39" fontId="0" fillId="0" borderId="0" xfId="19" applyNumberFormat="1" applyFont="1" applyFill="1" applyBorder="1" applyAlignment="1" applyProtection="1">
      <alignment/>
      <protection/>
    </xf>
    <xf numFmtId="39" fontId="0" fillId="0" borderId="0" xfId="19" applyNumberFormat="1" applyFont="1" applyFill="1" applyBorder="1" applyAlignment="1" applyProtection="1">
      <alignment horizontal="center"/>
      <protection/>
    </xf>
    <xf numFmtId="41" fontId="0" fillId="0" borderId="0" xfId="15" applyNumberFormat="1" applyFont="1" applyFill="1" applyBorder="1" applyAlignment="1">
      <alignment/>
    </xf>
    <xf numFmtId="37" fontId="1" fillId="0" borderId="0" xfId="19" applyNumberFormat="1" applyFont="1" applyFill="1" applyBorder="1" applyAlignment="1" applyProtection="1">
      <alignment/>
      <protection/>
    </xf>
    <xf numFmtId="37" fontId="0" fillId="0" borderId="2" xfId="19" applyNumberFormat="1" applyFont="1" applyFill="1" applyBorder="1" applyAlignment="1" applyProtection="1">
      <alignment/>
      <protection/>
    </xf>
    <xf numFmtId="38" fontId="0" fillId="0" borderId="0" xfId="19" applyNumberFormat="1" applyFont="1" applyFill="1" applyAlignment="1" applyProtection="1">
      <alignment horizontal="right" vertical="top"/>
      <protection/>
    </xf>
    <xf numFmtId="39" fontId="0" fillId="0" borderId="0" xfId="19" applyNumberFormat="1" applyFont="1" applyFill="1" applyBorder="1" applyAlignment="1" applyProtection="1">
      <alignment horizontal="right"/>
      <protection/>
    </xf>
    <xf numFmtId="43" fontId="0" fillId="0" borderId="0" xfId="15" applyFont="1" applyFill="1" applyBorder="1" applyAlignment="1" applyProtection="1">
      <alignment/>
      <protection/>
    </xf>
    <xf numFmtId="43" fontId="0" fillId="0" borderId="0" xfId="15" applyFont="1" applyFill="1" applyBorder="1" applyAlignment="1" applyProtection="1">
      <alignment horizontal="right"/>
      <protection/>
    </xf>
    <xf numFmtId="37" fontId="11" fillId="0" borderId="0" xfId="19" applyNumberFormat="1" applyFont="1" applyAlignment="1">
      <alignment/>
      <protection/>
    </xf>
    <xf numFmtId="41" fontId="0" fillId="0" borderId="0" xfId="19" applyFont="1" applyAlignment="1">
      <alignment horizontal="right"/>
      <protection/>
    </xf>
    <xf numFmtId="37" fontId="9" fillId="0" borderId="0" xfId="19" applyNumberFormat="1" applyFont="1" applyAlignment="1">
      <alignment/>
      <protection/>
    </xf>
    <xf numFmtId="41" fontId="12" fillId="0" borderId="0" xfId="19" applyFont="1" applyAlignment="1">
      <alignment/>
      <protection/>
    </xf>
    <xf numFmtId="41" fontId="12" fillId="0" borderId="0" xfId="19" applyFont="1" applyAlignment="1">
      <alignment horizontal="right"/>
      <protection/>
    </xf>
    <xf numFmtId="37" fontId="12" fillId="0" borderId="0" xfId="19" applyNumberFormat="1" applyFont="1" applyFill="1" applyBorder="1" applyAlignment="1" applyProtection="1">
      <alignment horizontal="center"/>
      <protection/>
    </xf>
    <xf numFmtId="37" fontId="0" fillId="0" borderId="0" xfId="19" applyNumberFormat="1" applyFont="1" applyFill="1" applyBorder="1" applyProtection="1">
      <alignment/>
      <protection/>
    </xf>
    <xf numFmtId="37" fontId="10" fillId="0" borderId="0" xfId="19" applyNumberFormat="1" applyFont="1" applyAlignment="1">
      <alignment/>
      <protection/>
    </xf>
    <xf numFmtId="41" fontId="10" fillId="0" borderId="0" xfId="19" applyFont="1" applyAlignment="1">
      <alignment/>
      <protection/>
    </xf>
    <xf numFmtId="41" fontId="10" fillId="0" borderId="0" xfId="19" applyFont="1" applyAlignment="1">
      <alignment horizontal="right"/>
      <protection/>
    </xf>
    <xf numFmtId="41" fontId="13" fillId="0" borderId="0" xfId="19" applyFont="1" applyAlignment="1">
      <alignment/>
      <protection/>
    </xf>
    <xf numFmtId="37" fontId="14" fillId="0" borderId="0" xfId="19" applyNumberFormat="1" applyFont="1" applyFill="1" applyBorder="1" applyAlignment="1" applyProtection="1">
      <alignment/>
      <protection/>
    </xf>
    <xf numFmtId="37" fontId="0" fillId="0" borderId="0" xfId="19" applyNumberFormat="1" applyFont="1" applyFill="1" applyBorder="1" applyProtection="1">
      <alignment/>
      <protection/>
    </xf>
    <xf numFmtId="37" fontId="0" fillId="0" borderId="0" xfId="19" applyNumberFormat="1" applyFont="1" applyFill="1" applyBorder="1" applyAlignment="1" applyProtection="1">
      <alignment horizontal="right"/>
      <protection/>
    </xf>
    <xf numFmtId="37" fontId="14" fillId="0" borderId="0" xfId="19" applyNumberFormat="1" applyFont="1" applyFill="1" applyBorder="1" applyAlignment="1">
      <alignment/>
      <protection/>
    </xf>
    <xf numFmtId="37" fontId="0" fillId="0" borderId="0" xfId="19" applyNumberFormat="1" applyFont="1" applyFill="1" applyBorder="1" applyAlignment="1">
      <alignment horizontal="right"/>
      <protection/>
    </xf>
    <xf numFmtId="37" fontId="3" fillId="0" borderId="0" xfId="19" applyNumberFormat="1" applyFont="1" applyAlignment="1">
      <alignment/>
      <protection/>
    </xf>
    <xf numFmtId="37" fontId="16" fillId="0" borderId="0" xfId="19" applyNumberFormat="1" applyFont="1" applyFill="1" applyBorder="1" applyAlignment="1" quotePrefix="1">
      <alignment horizontal="center"/>
      <protection/>
    </xf>
    <xf numFmtId="37" fontId="1" fillId="0" borderId="0" xfId="19" applyNumberFormat="1" applyFont="1" applyFill="1" applyBorder="1" applyAlignment="1">
      <alignment horizontal="center"/>
      <protection/>
    </xf>
    <xf numFmtId="37" fontId="16" fillId="0" borderId="0" xfId="19" applyNumberFormat="1" applyFont="1" applyFill="1" applyBorder="1" applyAlignment="1" applyProtection="1">
      <alignment horizontal="center"/>
      <protection/>
    </xf>
    <xf numFmtId="37" fontId="7" fillId="0" borderId="0" xfId="19" applyNumberFormat="1" applyFont="1" applyFill="1" applyBorder="1" applyAlignment="1" applyProtection="1">
      <alignment horizontal="center"/>
      <protection/>
    </xf>
    <xf numFmtId="37" fontId="1" fillId="0" borderId="0" xfId="19" applyNumberFormat="1" applyFont="1" applyFill="1" applyBorder="1" applyAlignment="1">
      <alignment/>
      <protection/>
    </xf>
    <xf numFmtId="41" fontId="0" fillId="0" borderId="0" xfId="19" applyNumberFormat="1" applyFont="1" applyFill="1" applyBorder="1" applyAlignment="1">
      <alignment horizontal="left"/>
      <protection/>
    </xf>
    <xf numFmtId="41" fontId="0" fillId="0" borderId="0" xfId="19" applyNumberFormat="1" applyFont="1" applyFill="1" applyBorder="1">
      <alignment/>
      <protection/>
    </xf>
    <xf numFmtId="41" fontId="0" fillId="0" borderId="1" xfId="19" applyNumberFormat="1" applyFont="1" applyFill="1" applyBorder="1">
      <alignment/>
      <protection/>
    </xf>
    <xf numFmtId="37" fontId="2" fillId="0" borderId="0" xfId="19" applyNumberFormat="1" applyFill="1" applyBorder="1">
      <alignment/>
      <protection/>
    </xf>
    <xf numFmtId="41" fontId="0" fillId="0" borderId="7" xfId="19" applyNumberFormat="1" applyFont="1" applyFill="1" applyBorder="1">
      <alignment/>
      <protection/>
    </xf>
    <xf numFmtId="41" fontId="2" fillId="0" borderId="0" xfId="19" applyFont="1" applyAlignment="1">
      <alignment/>
      <protection/>
    </xf>
    <xf numFmtId="41" fontId="2" fillId="0" borderId="0" xfId="19" applyAlignment="1">
      <alignment/>
      <protection/>
    </xf>
    <xf numFmtId="41" fontId="17" fillId="0" borderId="0" xfId="19" applyFont="1" applyAlignment="1">
      <alignment/>
      <protection/>
    </xf>
    <xf numFmtId="37" fontId="0" fillId="0" borderId="0" xfId="19" applyNumberFormat="1" applyFont="1" applyAlignment="1">
      <alignment horizontal="center"/>
      <protection/>
    </xf>
    <xf numFmtId="37" fontId="6" fillId="0" borderId="0" xfId="19" applyNumberFormat="1" applyFont="1" applyAlignment="1">
      <alignment/>
      <protection/>
    </xf>
    <xf numFmtId="37" fontId="18" fillId="0" borderId="0" xfId="19" applyNumberFormat="1" applyFont="1" applyAlignment="1">
      <alignment/>
      <protection/>
    </xf>
    <xf numFmtId="37" fontId="6" fillId="0" borderId="0" xfId="19" applyNumberFormat="1" applyFont="1" applyFill="1" applyBorder="1" applyAlignment="1" applyProtection="1">
      <alignment/>
      <protection/>
    </xf>
    <xf numFmtId="37" fontId="6" fillId="0" borderId="0" xfId="19" applyNumberFormat="1" applyFont="1" applyFill="1" applyBorder="1" applyAlignment="1" applyProtection="1">
      <alignment horizontal="center"/>
      <protection/>
    </xf>
    <xf numFmtId="37" fontId="22" fillId="0" borderId="0" xfId="19" applyNumberFormat="1" applyFont="1" applyFill="1" applyBorder="1" applyAlignment="1" quotePrefix="1">
      <alignment horizontal="center"/>
      <protection/>
    </xf>
    <xf numFmtId="37" fontId="14" fillId="0" borderId="0" xfId="19" applyNumberFormat="1" applyFont="1" applyAlignment="1">
      <alignment/>
      <protection/>
    </xf>
    <xf numFmtId="37" fontId="6" fillId="0" borderId="0" xfId="19" applyNumberFormat="1" applyFont="1" applyFill="1" applyBorder="1" applyAlignment="1">
      <alignment horizontal="center"/>
      <protection/>
    </xf>
    <xf numFmtId="37" fontId="21" fillId="0" borderId="0" xfId="19" applyNumberFormat="1" applyFont="1" applyFill="1" applyBorder="1" applyAlignment="1" applyProtection="1">
      <alignment horizontal="center"/>
      <protection/>
    </xf>
    <xf numFmtId="37" fontId="2" fillId="0" borderId="0" xfId="19" applyNumberFormat="1" applyFill="1" applyBorder="1" applyAlignment="1">
      <alignment horizontal="center"/>
      <protection/>
    </xf>
    <xf numFmtId="41" fontId="0" fillId="0" borderId="0" xfId="19" applyNumberFormat="1" applyFont="1" applyFill="1" applyBorder="1">
      <alignment/>
      <protection/>
    </xf>
    <xf numFmtId="41" fontId="2" fillId="0" borderId="0" xfId="19" applyNumberFormat="1" applyFill="1" applyBorder="1" applyAlignment="1">
      <alignment horizontal="center"/>
      <protection/>
    </xf>
    <xf numFmtId="41" fontId="0" fillId="0" borderId="0" xfId="19" applyNumberFormat="1" applyFont="1" applyFill="1" applyBorder="1" applyAlignment="1">
      <alignment horizontal="center"/>
      <protection/>
    </xf>
    <xf numFmtId="41" fontId="1" fillId="0" borderId="0" xfId="19" applyNumberFormat="1" applyFont="1" applyFill="1" applyBorder="1">
      <alignment/>
      <protection/>
    </xf>
    <xf numFmtId="41" fontId="10" fillId="0" borderId="0" xfId="19" applyNumberFormat="1" applyFont="1" applyFill="1" applyBorder="1">
      <alignment/>
      <protection/>
    </xf>
    <xf numFmtId="41" fontId="1" fillId="0" borderId="6" xfId="19" applyNumberFormat="1" applyFont="1" applyFill="1" applyBorder="1">
      <alignment/>
      <protection/>
    </xf>
    <xf numFmtId="41" fontId="1" fillId="0" borderId="0" xfId="19" applyNumberFormat="1" applyFont="1" applyFill="1" applyBorder="1" applyAlignment="1">
      <alignment horizontal="right"/>
      <protection/>
    </xf>
    <xf numFmtId="41" fontId="1" fillId="0" borderId="2" xfId="19" applyNumberFormat="1" applyFont="1" applyFill="1" applyBorder="1">
      <alignment/>
      <protection/>
    </xf>
    <xf numFmtId="41" fontId="2" fillId="0" borderId="0" xfId="19" applyAlignment="1">
      <alignment vertical="top" wrapText="1"/>
      <protection/>
    </xf>
    <xf numFmtId="41" fontId="14" fillId="0" borderId="0" xfId="19" applyFont="1" applyAlignment="1">
      <alignment vertical="top" wrapText="1"/>
      <protection/>
    </xf>
    <xf numFmtId="37" fontId="13" fillId="0" borderId="0" xfId="19" applyNumberFormat="1" applyFont="1" applyAlignment="1">
      <alignment/>
      <protection/>
    </xf>
    <xf numFmtId="41" fontId="2" fillId="0" borderId="0" xfId="19" applyAlignment="1">
      <alignment horizontal="center"/>
      <protection/>
    </xf>
    <xf numFmtId="37" fontId="14" fillId="0" borderId="0" xfId="19" applyNumberFormat="1" applyFont="1" applyAlignment="1">
      <alignment horizontal="center"/>
      <protection/>
    </xf>
    <xf numFmtId="41" fontId="14" fillId="0" borderId="0" xfId="19" applyFont="1" applyAlignment="1">
      <alignment horizontal="center"/>
      <protection/>
    </xf>
    <xf numFmtId="37" fontId="19" fillId="2" borderId="0" xfId="19" applyNumberFormat="1" applyFont="1" applyFill="1" applyAlignment="1">
      <alignment horizontal="center"/>
      <protection/>
    </xf>
    <xf numFmtId="41" fontId="20" fillId="2" borderId="0" xfId="19" applyFont="1" applyFill="1" applyAlignment="1">
      <alignment horizontal="center"/>
      <protection/>
    </xf>
    <xf numFmtId="37" fontId="1" fillId="0" borderId="0" xfId="19" applyNumberFormat="1" applyFont="1" applyAlignment="1" applyProtection="1">
      <alignment horizontal="center"/>
      <protection/>
    </xf>
    <xf numFmtId="0" fontId="0" fillId="0" borderId="0" xfId="19" applyFont="1" applyAlignment="1" applyProtection="1">
      <alignment horizontal="center"/>
      <protection/>
    </xf>
    <xf numFmtId="0" fontId="0" fillId="0" borderId="0" xfId="19" applyFont="1" applyAlignment="1" applyProtection="1">
      <alignment/>
      <protection/>
    </xf>
    <xf numFmtId="37" fontId="0" fillId="0" borderId="0" xfId="19" applyNumberFormat="1" applyFont="1" applyAlignment="1" applyProtection="1">
      <alignment horizontal="center"/>
      <protection/>
    </xf>
    <xf numFmtId="37" fontId="4" fillId="2" borderId="0" xfId="19" applyNumberFormat="1" applyFont="1" applyFill="1" applyAlignment="1" applyProtection="1">
      <alignment horizontal="center"/>
      <protection/>
    </xf>
    <xf numFmtId="0" fontId="5" fillId="2" borderId="0" xfId="19" applyFont="1" applyFill="1" applyAlignment="1" applyProtection="1">
      <alignment horizontal="center"/>
      <protection/>
    </xf>
    <xf numFmtId="37" fontId="0" fillId="0" borderId="0" xfId="19" applyNumberFormat="1" applyFont="1" applyAlignment="1" applyProtection="1">
      <alignment horizontal="justify" vertical="top" wrapText="1"/>
      <protection/>
    </xf>
    <xf numFmtId="0" fontId="0" fillId="0" borderId="0" xfId="19" applyFont="1" applyAlignment="1" applyProtection="1">
      <alignment horizontal="justify" vertical="top" wrapText="1"/>
      <protection/>
    </xf>
    <xf numFmtId="37" fontId="0" fillId="0" borderId="0" xfId="19" applyNumberFormat="1" applyFont="1" applyAlignment="1" applyProtection="1">
      <alignment horizontal="left" vertical="center" wrapText="1"/>
      <protection/>
    </xf>
    <xf numFmtId="37" fontId="10" fillId="0" borderId="0" xfId="19" applyNumberFormat="1" applyFont="1" applyAlignment="1" applyProtection="1">
      <alignment/>
      <protection/>
    </xf>
    <xf numFmtId="0" fontId="10" fillId="0" borderId="0" xfId="19" applyFont="1" applyAlignment="1" applyProtection="1">
      <alignment/>
      <protection/>
    </xf>
    <xf numFmtId="37" fontId="7" fillId="0" borderId="0" xfId="19" applyNumberFormat="1" applyFont="1" applyAlignment="1" applyProtection="1">
      <alignment horizontal="center"/>
      <protection/>
    </xf>
    <xf numFmtId="37" fontId="7" fillId="0" borderId="0" xfId="19" applyNumberFormat="1" applyFont="1" applyAlignment="1">
      <alignment horizontal="center"/>
      <protection/>
    </xf>
    <xf numFmtId="41" fontId="7" fillId="0" borderId="0" xfId="19" applyFont="1" applyAlignment="1">
      <alignment horizontal="center"/>
      <protection/>
    </xf>
    <xf numFmtId="37" fontId="0" fillId="0" borderId="0" xfId="19" applyNumberFormat="1" applyFont="1" applyAlignment="1">
      <alignment horizontal="justify" vertical="top" wrapText="1"/>
      <protection/>
    </xf>
    <xf numFmtId="37" fontId="1" fillId="0" borderId="0" xfId="19" applyNumberFormat="1" applyFont="1" applyAlignment="1">
      <alignment horizontal="center"/>
      <protection/>
    </xf>
    <xf numFmtId="37" fontId="4" fillId="2" borderId="0" xfId="19" applyNumberFormat="1" applyFont="1" applyFill="1" applyAlignment="1">
      <alignment horizontal="center"/>
      <protection/>
    </xf>
    <xf numFmtId="41" fontId="5" fillId="2" borderId="0" xfId="19" applyFont="1" applyFill="1" applyAlignment="1">
      <alignment horizontal="center"/>
      <protection/>
    </xf>
    <xf numFmtId="41" fontId="0" fillId="0" borderId="0" xfId="19" applyFont="1" applyAlignment="1">
      <alignment horizontal="center"/>
      <protection/>
    </xf>
    <xf numFmtId="0" fontId="0" fillId="0" borderId="0" xfId="19" applyNumberFormat="1" applyFont="1" applyAlignment="1">
      <alignment horizontal="justify" vertical="top" wrapText="1"/>
      <protection/>
    </xf>
    <xf numFmtId="37" fontId="10" fillId="0" borderId="0" xfId="19" applyNumberFormat="1" applyFont="1" applyAlignment="1">
      <alignment/>
      <protection/>
    </xf>
    <xf numFmtId="41" fontId="10" fillId="0" borderId="0" xfId="19" applyFont="1" applyAlignment="1">
      <alignment/>
      <protection/>
    </xf>
    <xf numFmtId="37" fontId="0" fillId="0" borderId="0" xfId="19" applyNumberFormat="1" applyFont="1" applyAlignment="1">
      <alignment horizontal="center"/>
      <protection/>
    </xf>
    <xf numFmtId="37" fontId="6" fillId="0" borderId="0" xfId="19" applyNumberFormat="1" applyFont="1" applyAlignment="1">
      <alignment horizontal="center"/>
      <protection/>
    </xf>
    <xf numFmtId="37" fontId="21" fillId="0" borderId="0" xfId="19" applyNumberFormat="1" applyFont="1" applyAlignment="1">
      <alignment horizontal="center"/>
      <protection/>
    </xf>
    <xf numFmtId="41" fontId="21" fillId="0" borderId="0" xfId="19" applyFont="1" applyAlignment="1">
      <alignment horizontal="center"/>
      <protection/>
    </xf>
    <xf numFmtId="41" fontId="0" fillId="0" borderId="0" xfId="19" applyFont="1" applyAlignment="1">
      <alignment horizontal="justify" vertical="top" wrapText="1"/>
      <protection/>
    </xf>
    <xf numFmtId="37" fontId="0" fillId="0" borderId="0" xfId="19" applyNumberFormat="1" applyFont="1" applyFill="1" applyBorder="1" applyAlignment="1">
      <alignment horizontal="justify" vertical="top" wrapText="1"/>
      <protection/>
    </xf>
    <xf numFmtId="41" fontId="0" fillId="0" borderId="0" xfId="19" applyFont="1" applyAlignment="1">
      <alignment/>
      <protection/>
    </xf>
  </cellXfs>
  <cellStyles count="7">
    <cellStyle name="Normal" xfId="0"/>
    <cellStyle name="Comma" xfId="15"/>
    <cellStyle name="Comma [0]" xfId="16"/>
    <cellStyle name="Currency" xfId="17"/>
    <cellStyle name="Currency [0]" xfId="18"/>
    <cellStyle name="Normal_Copy of 4th Q Rpt - 23Feb2007_leeyin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0063lhf.001\LOCALS~1\Temp\C.Lotus.Notes.Data\4th%20Q%20Rpt%20-%20311206-2%20aft%20boa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RHB-Yr05"/>
      <sheetName val="(1)Q4-IS"/>
      <sheetName val="(2)Q4-BS"/>
      <sheetName val="Q4-Equity"/>
      <sheetName val="Q4-Cashflow"/>
    </sheetNames>
    <sheetDataSet>
      <sheetData sheetId="1">
        <row r="28">
          <cell r="G28">
            <v>2842.326439999997</v>
          </cell>
        </row>
      </sheetData>
      <sheetData sheetId="2">
        <row r="38">
          <cell r="B38">
            <v>4869.8381500000005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5"/>
  <sheetViews>
    <sheetView workbookViewId="0" topLeftCell="A1">
      <pane xSplit="2" ySplit="11" topLeftCell="C12" activePane="bottomRight" state="frozen"/>
      <selection pane="topLeft" activeCell="A1" sqref="A1"/>
      <selection pane="topRight" activeCell="C1" sqref="C1"/>
      <selection pane="bottomLeft" activeCell="A12" sqref="A12"/>
      <selection pane="bottomRight" activeCell="E26" sqref="E26"/>
    </sheetView>
  </sheetViews>
  <sheetFormatPr defaultColWidth="8.28125" defaultRowHeight="12.75"/>
  <cols>
    <col min="1" max="1" width="31.8515625" style="2" customWidth="1"/>
    <col min="2" max="2" width="2.421875" style="2" customWidth="1"/>
    <col min="3" max="3" width="17.421875" style="48" customWidth="1"/>
    <col min="4" max="4" width="2.421875" style="48" customWidth="1"/>
    <col min="5" max="5" width="15.421875" style="49" customWidth="1"/>
    <col min="6" max="6" width="2.421875" style="2" customWidth="1"/>
    <col min="7" max="7" width="14.57421875" style="48" customWidth="1"/>
    <col min="8" max="8" width="2.140625" style="2" customWidth="1"/>
    <col min="9" max="9" width="18.28125" style="2" customWidth="1"/>
    <col min="10" max="10" width="3.00390625" style="2" customWidth="1"/>
    <col min="11" max="16384" width="8.28125" style="2" customWidth="1"/>
  </cols>
  <sheetData>
    <row r="1" spans="1:10" ht="15" customHeight="1">
      <c r="A1" s="151" t="s">
        <v>0</v>
      </c>
      <c r="B1" s="152"/>
      <c r="C1" s="152"/>
      <c r="D1" s="152"/>
      <c r="E1" s="152"/>
      <c r="F1" s="152"/>
      <c r="G1" s="152"/>
      <c r="H1" s="152"/>
      <c r="I1" s="152"/>
      <c r="J1" s="153"/>
    </row>
    <row r="2" spans="1:10" ht="12" customHeight="1">
      <c r="A2" s="154" t="s">
        <v>1</v>
      </c>
      <c r="B2" s="152"/>
      <c r="C2" s="152"/>
      <c r="D2" s="152"/>
      <c r="E2" s="152"/>
      <c r="F2" s="152"/>
      <c r="G2" s="152"/>
      <c r="H2" s="152"/>
      <c r="I2" s="152"/>
      <c r="J2" s="153"/>
    </row>
    <row r="3" spans="1:10" ht="12" customHeight="1">
      <c r="A3" s="4"/>
      <c r="B3" s="5"/>
      <c r="C3" s="6"/>
      <c r="D3" s="6"/>
      <c r="E3" s="3"/>
      <c r="F3" s="5"/>
      <c r="G3" s="7"/>
      <c r="H3" s="5"/>
      <c r="I3" s="5"/>
      <c r="J3" s="5"/>
    </row>
    <row r="4" spans="1:10" s="8" customFormat="1" ht="12.75">
      <c r="A4" s="155" t="s">
        <v>2</v>
      </c>
      <c r="B4" s="156"/>
      <c r="C4" s="156"/>
      <c r="D4" s="156"/>
      <c r="E4" s="156"/>
      <c r="F4" s="156"/>
      <c r="G4" s="156"/>
      <c r="H4" s="156"/>
      <c r="I4" s="156"/>
      <c r="J4" s="153"/>
    </row>
    <row r="5" spans="1:10" s="9" customFormat="1" ht="12.75">
      <c r="A5" s="151" t="s">
        <v>3</v>
      </c>
      <c r="B5" s="152"/>
      <c r="C5" s="152"/>
      <c r="D5" s="152"/>
      <c r="E5" s="152"/>
      <c r="F5" s="152"/>
      <c r="G5" s="152"/>
      <c r="H5" s="152"/>
      <c r="I5" s="152"/>
      <c r="J5" s="153"/>
    </row>
    <row r="6" spans="1:10" ht="12.75">
      <c r="A6" s="162" t="s">
        <v>112</v>
      </c>
      <c r="B6" s="162"/>
      <c r="C6" s="162"/>
      <c r="D6" s="162"/>
      <c r="E6" s="162"/>
      <c r="F6" s="162"/>
      <c r="G6" s="162"/>
      <c r="H6" s="162"/>
      <c r="I6" s="162"/>
      <c r="J6" s="153"/>
    </row>
    <row r="7" spans="1:10" ht="12.75">
      <c r="A7" s="5"/>
      <c r="B7" s="5"/>
      <c r="C7" s="6"/>
      <c r="D7" s="6"/>
      <c r="E7" s="3"/>
      <c r="F7" s="5"/>
      <c r="G7" s="6"/>
      <c r="H7" s="5"/>
      <c r="I7" s="5"/>
      <c r="J7" s="5"/>
    </row>
    <row r="8" spans="1:10" ht="12.75">
      <c r="A8" s="5"/>
      <c r="B8" s="5"/>
      <c r="C8" s="6"/>
      <c r="D8" s="6"/>
      <c r="E8" s="3"/>
      <c r="F8" s="5"/>
      <c r="G8" s="6"/>
      <c r="H8" s="5"/>
      <c r="I8" s="5"/>
      <c r="J8" s="5"/>
    </row>
    <row r="9" spans="1:10" ht="12.75">
      <c r="A9" s="5"/>
      <c r="B9" s="5"/>
      <c r="C9" s="151" t="s">
        <v>4</v>
      </c>
      <c r="D9" s="151"/>
      <c r="E9" s="151"/>
      <c r="F9" s="5"/>
      <c r="G9" s="151" t="s">
        <v>5</v>
      </c>
      <c r="H9" s="151"/>
      <c r="I9" s="151"/>
      <c r="J9" s="5"/>
    </row>
    <row r="10" spans="1:13" ht="12.75">
      <c r="A10" s="5"/>
      <c r="B10" s="5"/>
      <c r="C10" s="10">
        <v>39082</v>
      </c>
      <c r="D10" s="11"/>
      <c r="E10" s="12">
        <v>38717</v>
      </c>
      <c r="F10" s="13"/>
      <c r="G10" s="11">
        <f>C10</f>
        <v>39082</v>
      </c>
      <c r="H10" s="13"/>
      <c r="I10" s="14">
        <f>E10</f>
        <v>38717</v>
      </c>
      <c r="J10" s="5"/>
      <c r="M10" s="15"/>
    </row>
    <row r="11" spans="1:10" ht="12.75">
      <c r="A11" s="5"/>
      <c r="B11" s="5"/>
      <c r="C11" s="16" t="s">
        <v>6</v>
      </c>
      <c r="D11" s="16"/>
      <c r="E11" s="16" t="s">
        <v>6</v>
      </c>
      <c r="F11" s="5"/>
      <c r="G11" s="16" t="s">
        <v>7</v>
      </c>
      <c r="H11" s="5"/>
      <c r="I11" s="16" t="s">
        <v>6</v>
      </c>
      <c r="J11" s="5"/>
    </row>
    <row r="12" spans="1:10" ht="12.75">
      <c r="A12" s="5"/>
      <c r="B12" s="5"/>
      <c r="C12" s="6"/>
      <c r="D12" s="6"/>
      <c r="E12" s="3"/>
      <c r="F12" s="5"/>
      <c r="G12" s="6"/>
      <c r="H12" s="5"/>
      <c r="I12" s="5"/>
      <c r="J12" s="5"/>
    </row>
    <row r="13" spans="1:10" ht="12.75">
      <c r="A13" s="17" t="s">
        <v>8</v>
      </c>
      <c r="B13" s="5"/>
      <c r="C13" s="18">
        <v>30281</v>
      </c>
      <c r="D13" s="6"/>
      <c r="E13" s="19" t="s">
        <v>9</v>
      </c>
      <c r="F13" s="5"/>
      <c r="G13" s="20">
        <v>81373</v>
      </c>
      <c r="H13" s="5"/>
      <c r="I13" s="19" t="s">
        <v>9</v>
      </c>
      <c r="J13" s="21"/>
    </row>
    <row r="14" spans="1:10" ht="12.75">
      <c r="A14" s="5"/>
      <c r="B14" s="5"/>
      <c r="C14" s="22"/>
      <c r="D14" s="6"/>
      <c r="E14" s="22"/>
      <c r="F14" s="5"/>
      <c r="G14" s="20"/>
      <c r="H14" s="5"/>
      <c r="I14" s="22"/>
      <c r="J14" s="5"/>
    </row>
    <row r="15" spans="1:10" ht="12.75">
      <c r="A15" s="5"/>
      <c r="B15" s="5"/>
      <c r="C15" s="18"/>
      <c r="D15" s="6"/>
      <c r="E15" s="19"/>
      <c r="F15" s="5"/>
      <c r="G15" s="20"/>
      <c r="H15" s="5"/>
      <c r="I15" s="19"/>
      <c r="J15" s="21"/>
    </row>
    <row r="16" spans="1:10" ht="12.75">
      <c r="A16" s="5" t="s">
        <v>10</v>
      </c>
      <c r="B16" s="5"/>
      <c r="C16" s="18">
        <v>-24782</v>
      </c>
      <c r="D16" s="6"/>
      <c r="E16" s="19" t="s">
        <v>9</v>
      </c>
      <c r="F16" s="5"/>
      <c r="G16" s="20">
        <v>-67802</v>
      </c>
      <c r="H16" s="5"/>
      <c r="I16" s="19" t="s">
        <v>9</v>
      </c>
      <c r="J16" s="21"/>
    </row>
    <row r="17" spans="1:10" ht="12.75">
      <c r="A17" s="5" t="s">
        <v>11</v>
      </c>
      <c r="B17" s="5"/>
      <c r="C17" s="18">
        <v>-3616</v>
      </c>
      <c r="D17" s="6"/>
      <c r="E17" s="19" t="s">
        <v>9</v>
      </c>
      <c r="F17" s="5"/>
      <c r="G17" s="20">
        <v>-9673</v>
      </c>
      <c r="H17" s="5"/>
      <c r="I17" s="19" t="s">
        <v>9</v>
      </c>
      <c r="J17" s="5"/>
    </row>
    <row r="18" spans="1:10" ht="12.75">
      <c r="A18" s="5" t="s">
        <v>12</v>
      </c>
      <c r="B18" s="5"/>
      <c r="C18" s="18">
        <v>218</v>
      </c>
      <c r="D18" s="6"/>
      <c r="E18" s="19" t="s">
        <v>9</v>
      </c>
      <c r="F18" s="5"/>
      <c r="G18" s="20">
        <v>372</v>
      </c>
      <c r="H18" s="5"/>
      <c r="I18" s="19" t="s">
        <v>9</v>
      </c>
      <c r="J18" s="5"/>
    </row>
    <row r="19" spans="1:10" ht="12.75">
      <c r="A19" s="5"/>
      <c r="B19" s="5"/>
      <c r="C19" s="23"/>
      <c r="D19" s="6"/>
      <c r="E19" s="23"/>
      <c r="F19" s="5"/>
      <c r="G19" s="24"/>
      <c r="H19" s="5"/>
      <c r="I19" s="23"/>
      <c r="J19" s="21"/>
    </row>
    <row r="20" spans="1:10" ht="12.75">
      <c r="A20" s="4" t="s">
        <v>13</v>
      </c>
      <c r="B20" s="5"/>
      <c r="C20" s="18">
        <f>SUM(C13:C19)</f>
        <v>2101</v>
      </c>
      <c r="D20" s="6"/>
      <c r="E20" s="19" t="s">
        <v>9</v>
      </c>
      <c r="F20" s="25"/>
      <c r="G20" s="20">
        <f>SUM(G13:G19)</f>
        <v>4270</v>
      </c>
      <c r="H20" s="25"/>
      <c r="I20" s="19" t="s">
        <v>9</v>
      </c>
      <c r="J20" s="5"/>
    </row>
    <row r="21" spans="1:10" ht="12.75" customHeight="1">
      <c r="A21" s="26"/>
      <c r="B21" s="5"/>
      <c r="C21" s="18"/>
      <c r="D21" s="27"/>
      <c r="E21" s="18"/>
      <c r="F21" s="25"/>
      <c r="G21" s="20"/>
      <c r="H21" s="25"/>
      <c r="I21" s="18"/>
      <c r="J21" s="5"/>
    </row>
    <row r="22" spans="1:10" ht="12.75" customHeight="1">
      <c r="A22" s="26" t="s">
        <v>14</v>
      </c>
      <c r="B22" s="5"/>
      <c r="C22" s="18">
        <v>-1</v>
      </c>
      <c r="D22" s="27"/>
      <c r="E22" s="19" t="s">
        <v>9</v>
      </c>
      <c r="F22" s="25"/>
      <c r="G22" s="20">
        <v>-99</v>
      </c>
      <c r="H22" s="25"/>
      <c r="I22" s="19" t="s">
        <v>9</v>
      </c>
      <c r="J22" s="5"/>
    </row>
    <row r="23" spans="1:10" ht="12.75">
      <c r="A23" s="28"/>
      <c r="B23" s="5"/>
      <c r="C23" s="23"/>
      <c r="D23" s="27"/>
      <c r="E23" s="23"/>
      <c r="F23" s="25"/>
      <c r="G23" s="24"/>
      <c r="H23" s="25"/>
      <c r="I23" s="23"/>
      <c r="J23" s="5"/>
    </row>
    <row r="24" spans="1:10" ht="12.75">
      <c r="A24" s="4" t="s">
        <v>15</v>
      </c>
      <c r="B24" s="5"/>
      <c r="C24" s="18">
        <f>SUM(C20:C23)</f>
        <v>2100</v>
      </c>
      <c r="D24" s="27"/>
      <c r="E24" s="19" t="s">
        <v>9</v>
      </c>
      <c r="F24" s="25"/>
      <c r="G24" s="20">
        <f>SUM(G20:G23)</f>
        <v>4171</v>
      </c>
      <c r="H24" s="25"/>
      <c r="I24" s="19" t="s">
        <v>9</v>
      </c>
      <c r="J24" s="5"/>
    </row>
    <row r="25" spans="1:10" ht="12.75">
      <c r="A25" s="5"/>
      <c r="B25" s="5"/>
      <c r="C25" s="18"/>
      <c r="D25" s="27"/>
      <c r="E25" s="18"/>
      <c r="F25" s="25"/>
      <c r="G25" s="20"/>
      <c r="H25" s="25"/>
      <c r="I25" s="18"/>
      <c r="J25" s="5"/>
    </row>
    <row r="26" spans="1:10" ht="12.75">
      <c r="A26" s="28" t="s">
        <v>16</v>
      </c>
      <c r="B26" s="5"/>
      <c r="C26" s="18">
        <v>-713</v>
      </c>
      <c r="D26" s="27"/>
      <c r="E26" s="19" t="s">
        <v>9</v>
      </c>
      <c r="F26" s="25"/>
      <c r="G26" s="20">
        <v>-1329</v>
      </c>
      <c r="H26" s="25"/>
      <c r="I26" s="19" t="s">
        <v>9</v>
      </c>
      <c r="J26" s="5"/>
    </row>
    <row r="27" spans="1:10" ht="12.75">
      <c r="A27" s="28"/>
      <c r="B27" s="5"/>
      <c r="C27" s="23"/>
      <c r="D27" s="27"/>
      <c r="E27" s="23"/>
      <c r="F27" s="25"/>
      <c r="G27" s="24"/>
      <c r="H27" s="25"/>
      <c r="I27" s="23"/>
      <c r="J27" s="5"/>
    </row>
    <row r="28" spans="1:10" ht="13.5" thickBot="1">
      <c r="A28" s="17" t="s">
        <v>17</v>
      </c>
      <c r="B28" s="5"/>
      <c r="C28" s="29">
        <f>SUM(C24:C27)</f>
        <v>1387</v>
      </c>
      <c r="D28" s="6"/>
      <c r="E28" s="30" t="s">
        <v>9</v>
      </c>
      <c r="F28" s="5"/>
      <c r="G28" s="31">
        <f>SUM(G24:G27)</f>
        <v>2842</v>
      </c>
      <c r="H28" s="5"/>
      <c r="I28" s="30" t="s">
        <v>9</v>
      </c>
      <c r="J28" s="5"/>
    </row>
    <row r="29" spans="1:10" ht="13.5" thickTop="1">
      <c r="A29" s="5"/>
      <c r="B29" s="5"/>
      <c r="C29" s="18"/>
      <c r="D29" s="6"/>
      <c r="E29" s="18"/>
      <c r="F29" s="5"/>
      <c r="G29" s="20"/>
      <c r="H29" s="5"/>
      <c r="I29" s="18"/>
      <c r="J29" s="5"/>
    </row>
    <row r="30" spans="1:10" ht="12.75">
      <c r="A30" s="32"/>
      <c r="B30" s="5"/>
      <c r="C30" s="33"/>
      <c r="D30" s="6"/>
      <c r="E30" s="34"/>
      <c r="F30" s="5"/>
      <c r="G30" s="27"/>
      <c r="H30" s="5"/>
      <c r="I30" s="22"/>
      <c r="J30" s="5"/>
    </row>
    <row r="31" spans="1:10" ht="12.75">
      <c r="A31" s="32"/>
      <c r="B31" s="5"/>
      <c r="C31" s="33"/>
      <c r="D31" s="6"/>
      <c r="E31" s="34"/>
      <c r="F31" s="5"/>
      <c r="G31" s="33"/>
      <c r="H31" s="5"/>
      <c r="I31" s="22"/>
      <c r="J31" s="5"/>
    </row>
    <row r="32" spans="1:10" ht="12.75">
      <c r="A32" s="5" t="s">
        <v>18</v>
      </c>
      <c r="B32" s="5"/>
      <c r="C32" s="6"/>
      <c r="D32" s="6"/>
      <c r="E32" s="35"/>
      <c r="F32" s="5"/>
      <c r="G32" s="6"/>
      <c r="H32" s="5"/>
      <c r="I32" s="36"/>
      <c r="J32" s="5"/>
    </row>
    <row r="33" spans="1:10" ht="12.75">
      <c r="A33" s="6" t="s">
        <v>19</v>
      </c>
      <c r="B33" s="1"/>
      <c r="C33" s="37">
        <f>+C28/(100000)*100</f>
        <v>1.387</v>
      </c>
      <c r="D33" s="38"/>
      <c r="E33" s="39" t="s">
        <v>9</v>
      </c>
      <c r="F33" s="38"/>
      <c r="G33" s="37">
        <f>+G28/(100000)*100</f>
        <v>2.842</v>
      </c>
      <c r="H33" s="38"/>
      <c r="I33" s="39" t="s">
        <v>9</v>
      </c>
      <c r="J33" s="5"/>
    </row>
    <row r="34" spans="1:10" ht="12.75">
      <c r="A34" s="6" t="s">
        <v>20</v>
      </c>
      <c r="B34" s="1"/>
      <c r="C34" s="39" t="s">
        <v>9</v>
      </c>
      <c r="D34" s="38"/>
      <c r="E34" s="39" t="s">
        <v>9</v>
      </c>
      <c r="F34" s="38"/>
      <c r="G34" s="39" t="s">
        <v>9</v>
      </c>
      <c r="H34" s="38"/>
      <c r="I34" s="39" t="s">
        <v>9</v>
      </c>
      <c r="J34" s="5"/>
    </row>
    <row r="35" spans="1:10" ht="12.75">
      <c r="A35" s="6"/>
      <c r="B35" s="1"/>
      <c r="C35" s="38"/>
      <c r="D35" s="40"/>
      <c r="E35" s="41"/>
      <c r="F35" s="42"/>
      <c r="G35" s="38"/>
      <c r="H35" s="42"/>
      <c r="I35" s="41"/>
      <c r="J35" s="5"/>
    </row>
    <row r="36" spans="1:10" ht="12.75">
      <c r="A36" s="6" t="s">
        <v>21</v>
      </c>
      <c r="B36" s="1"/>
      <c r="C36" s="39" t="s">
        <v>9</v>
      </c>
      <c r="D36" s="38"/>
      <c r="E36" s="39" t="s">
        <v>9</v>
      </c>
      <c r="F36" s="38"/>
      <c r="G36" s="39" t="s">
        <v>9</v>
      </c>
      <c r="H36" s="38"/>
      <c r="I36" s="39" t="s">
        <v>9</v>
      </c>
      <c r="J36" s="5"/>
    </row>
    <row r="37" spans="1:10" ht="12.75">
      <c r="A37" s="6"/>
      <c r="B37" s="1"/>
      <c r="C37" s="38"/>
      <c r="D37" s="40"/>
      <c r="E37" s="41"/>
      <c r="F37" s="42"/>
      <c r="G37" s="38"/>
      <c r="H37" s="42"/>
      <c r="I37" s="41"/>
      <c r="J37" s="5"/>
    </row>
    <row r="38" spans="1:10" ht="15">
      <c r="A38" s="43" t="s">
        <v>22</v>
      </c>
      <c r="B38" s="1"/>
      <c r="C38" s="38"/>
      <c r="D38" s="40"/>
      <c r="E38" s="41"/>
      <c r="F38" s="42"/>
      <c r="G38" s="38"/>
      <c r="H38" s="42"/>
      <c r="I38" s="41"/>
      <c r="J38" s="5"/>
    </row>
    <row r="39" spans="1:10" ht="9.75" customHeight="1">
      <c r="A39" s="5"/>
      <c r="B39" s="1"/>
      <c r="C39" s="38"/>
      <c r="D39" s="40"/>
      <c r="E39" s="41"/>
      <c r="F39" s="42"/>
      <c r="G39" s="38"/>
      <c r="H39" s="42"/>
      <c r="I39" s="41"/>
      <c r="J39" s="5"/>
    </row>
    <row r="40" spans="1:11" ht="45" customHeight="1">
      <c r="A40" s="157" t="s">
        <v>23</v>
      </c>
      <c r="B40" s="157"/>
      <c r="C40" s="157"/>
      <c r="D40" s="157"/>
      <c r="E40" s="157"/>
      <c r="F40" s="157"/>
      <c r="G40" s="157"/>
      <c r="H40" s="157"/>
      <c r="I40" s="157"/>
      <c r="J40" s="44"/>
      <c r="K40" s="45"/>
    </row>
    <row r="41" spans="1:10" ht="12.75" customHeight="1">
      <c r="A41" s="157"/>
      <c r="B41" s="157"/>
      <c r="C41" s="157"/>
      <c r="D41" s="157"/>
      <c r="E41" s="157"/>
      <c r="F41" s="157"/>
      <c r="G41" s="157"/>
      <c r="H41" s="157"/>
      <c r="I41" s="157"/>
      <c r="J41" s="5"/>
    </row>
    <row r="42" spans="1:10" ht="28.5" customHeight="1">
      <c r="A42" s="157" t="s">
        <v>24</v>
      </c>
      <c r="B42" s="158"/>
      <c r="C42" s="158"/>
      <c r="D42" s="158"/>
      <c r="E42" s="158"/>
      <c r="F42" s="158"/>
      <c r="G42" s="158"/>
      <c r="H42" s="158"/>
      <c r="I42" s="158"/>
      <c r="J42" s="158"/>
    </row>
    <row r="43" spans="1:10" ht="12.75">
      <c r="A43" s="5"/>
      <c r="B43" s="1"/>
      <c r="C43" s="38"/>
      <c r="D43" s="40"/>
      <c r="E43" s="41"/>
      <c r="F43" s="42"/>
      <c r="G43" s="38"/>
      <c r="H43" s="42"/>
      <c r="I43" s="41"/>
      <c r="J43" s="5"/>
    </row>
    <row r="44" spans="1:10" ht="54.75" customHeight="1">
      <c r="A44" s="159"/>
      <c r="B44" s="159"/>
      <c r="C44" s="159"/>
      <c r="D44" s="159"/>
      <c r="E44" s="159"/>
      <c r="F44" s="159"/>
      <c r="G44" s="159"/>
      <c r="H44" s="159"/>
      <c r="I44" s="159"/>
      <c r="J44" s="5"/>
    </row>
    <row r="45" spans="1:10" ht="12.75">
      <c r="A45" s="5"/>
      <c r="B45" s="1"/>
      <c r="C45" s="38"/>
      <c r="D45" s="40"/>
      <c r="E45" s="41"/>
      <c r="F45" s="42"/>
      <c r="G45" s="38"/>
      <c r="H45" s="42"/>
      <c r="I45" s="41"/>
      <c r="J45" s="5"/>
    </row>
    <row r="46" spans="1:10" ht="12.75">
      <c r="A46" s="5"/>
      <c r="B46" s="1"/>
      <c r="C46" s="38"/>
      <c r="D46" s="40"/>
      <c r="E46" s="41"/>
      <c r="F46" s="42"/>
      <c r="G46" s="38"/>
      <c r="H46" s="42"/>
      <c r="I46" s="41"/>
      <c r="J46" s="5"/>
    </row>
    <row r="47" spans="1:10" ht="12.75">
      <c r="A47" s="5"/>
      <c r="B47" s="1"/>
      <c r="C47" s="38"/>
      <c r="D47" s="40"/>
      <c r="E47" s="41"/>
      <c r="F47" s="42"/>
      <c r="G47" s="38"/>
      <c r="H47" s="42"/>
      <c r="I47" s="41"/>
      <c r="J47" s="5"/>
    </row>
    <row r="48" spans="1:10" ht="12.75">
      <c r="A48" s="5"/>
      <c r="B48" s="1"/>
      <c r="C48" s="38"/>
      <c r="D48" s="40"/>
      <c r="E48" s="41"/>
      <c r="F48" s="42"/>
      <c r="G48" s="38"/>
      <c r="H48" s="42"/>
      <c r="I48" s="41"/>
      <c r="J48" s="5"/>
    </row>
    <row r="49" spans="1:10" ht="12.75">
      <c r="A49" s="5"/>
      <c r="B49" s="1"/>
      <c r="C49" s="38"/>
      <c r="D49" s="40"/>
      <c r="E49" s="41"/>
      <c r="F49" s="42"/>
      <c r="G49" s="38"/>
      <c r="H49" s="42"/>
      <c r="I49" s="41"/>
      <c r="J49" s="5"/>
    </row>
    <row r="50" spans="1:10" ht="12.75">
      <c r="A50" s="5"/>
      <c r="B50" s="1"/>
      <c r="C50" s="38"/>
      <c r="D50" s="40"/>
      <c r="E50" s="41"/>
      <c r="F50" s="42"/>
      <c r="G50" s="38"/>
      <c r="H50" s="42"/>
      <c r="I50" s="41"/>
      <c r="J50" s="5"/>
    </row>
    <row r="51" spans="1:10" ht="12.75">
      <c r="A51" s="5"/>
      <c r="B51" s="1"/>
      <c r="C51" s="38"/>
      <c r="D51" s="40"/>
      <c r="E51" s="41"/>
      <c r="F51" s="42"/>
      <c r="G51" s="38"/>
      <c r="H51" s="42"/>
      <c r="I51" s="41"/>
      <c r="J51" s="5"/>
    </row>
    <row r="52" spans="1:11" ht="12.75">
      <c r="A52" s="5"/>
      <c r="B52" s="1"/>
      <c r="C52" s="46"/>
      <c r="D52" s="46"/>
      <c r="E52" s="46"/>
      <c r="F52" s="46"/>
      <c r="G52" s="46"/>
      <c r="H52" s="46"/>
      <c r="I52" s="46"/>
      <c r="J52" s="46"/>
      <c r="K52" s="47"/>
    </row>
    <row r="53" spans="1:10" ht="12.75">
      <c r="A53" s="5"/>
      <c r="B53" s="1"/>
      <c r="C53" s="38"/>
      <c r="D53" s="40"/>
      <c r="E53" s="41"/>
      <c r="F53" s="42"/>
      <c r="G53" s="38"/>
      <c r="H53" s="42"/>
      <c r="I53" s="41"/>
      <c r="J53" s="5"/>
    </row>
    <row r="54" spans="1:10" ht="12.75">
      <c r="A54" s="5"/>
      <c r="B54" s="5"/>
      <c r="C54" s="6"/>
      <c r="D54" s="6"/>
      <c r="E54" s="3"/>
      <c r="F54" s="5"/>
      <c r="G54" s="6"/>
      <c r="H54" s="5"/>
      <c r="I54" s="5"/>
      <c r="J54" s="5"/>
    </row>
    <row r="55" spans="1:10" ht="17.25" customHeight="1">
      <c r="A55" s="160" t="s">
        <v>25</v>
      </c>
      <c r="B55" s="161"/>
      <c r="C55" s="161"/>
      <c r="D55" s="161"/>
      <c r="E55" s="161"/>
      <c r="F55" s="161"/>
      <c r="G55" s="161"/>
      <c r="H55" s="161"/>
      <c r="I55" s="161"/>
      <c r="J55" s="5"/>
    </row>
  </sheetData>
  <mergeCells count="11">
    <mergeCell ref="A42:J42"/>
    <mergeCell ref="A44:I44"/>
    <mergeCell ref="A55:I55"/>
    <mergeCell ref="A6:J6"/>
    <mergeCell ref="C9:E9"/>
    <mergeCell ref="G9:I9"/>
    <mergeCell ref="A40:I41"/>
    <mergeCell ref="A1:J1"/>
    <mergeCell ref="A2:J2"/>
    <mergeCell ref="A4:J4"/>
    <mergeCell ref="A5:J5"/>
  </mergeCells>
  <printOptions/>
  <pageMargins left="0.75" right="0.29" top="0.74" bottom="1" header="0.5" footer="0.5"/>
  <pageSetup horizontalDpi="600" verticalDpi="600" orientation="portrait" scale="78" r:id="rId1"/>
</worksheet>
</file>

<file path=xl/worksheets/sheet2.xml><?xml version="1.0" encoding="utf-8"?>
<worksheet xmlns="http://schemas.openxmlformats.org/spreadsheetml/2006/main" xmlns:r="http://schemas.openxmlformats.org/officeDocument/2006/relationships">
  <dimension ref="A1:F74"/>
  <sheetViews>
    <sheetView tabSelected="1" workbookViewId="0" topLeftCell="A1">
      <selection activeCell="B30" sqref="B30"/>
    </sheetView>
  </sheetViews>
  <sheetFormatPr defaultColWidth="8.28125" defaultRowHeight="12.75"/>
  <cols>
    <col min="1" max="1" width="48.7109375" style="109" customWidth="1"/>
    <col min="2" max="2" width="13.140625" style="109" customWidth="1"/>
    <col min="3" max="3" width="4.57421875" style="64" customWidth="1"/>
    <col min="4" max="4" width="13.28125" style="110" customWidth="1"/>
    <col min="5" max="5" width="4.140625" style="64" customWidth="1"/>
    <col min="6" max="6" width="10.140625" style="64" customWidth="1"/>
    <col min="7" max="16384" width="8.28125" style="64" customWidth="1"/>
  </cols>
  <sheetData>
    <row r="1" spans="1:6" s="51" customFormat="1" ht="15" customHeight="1">
      <c r="A1" s="166" t="s">
        <v>0</v>
      </c>
      <c r="B1" s="166"/>
      <c r="C1" s="166"/>
      <c r="D1" s="166"/>
      <c r="E1" s="50"/>
      <c r="F1" s="50"/>
    </row>
    <row r="2" spans="1:6" s="51" customFormat="1" ht="12" customHeight="1">
      <c r="A2" s="166" t="s">
        <v>1</v>
      </c>
      <c r="B2" s="166"/>
      <c r="C2" s="166"/>
      <c r="D2" s="166"/>
      <c r="E2" s="50"/>
      <c r="F2" s="50"/>
    </row>
    <row r="3" spans="1:6" s="51" customFormat="1" ht="12" customHeight="1">
      <c r="A3" s="52"/>
      <c r="B3" s="53"/>
      <c r="C3" s="50"/>
      <c r="D3" s="54"/>
      <c r="E3" s="50"/>
      <c r="F3" s="50"/>
    </row>
    <row r="4" spans="1:6" s="56" customFormat="1" ht="12.75">
      <c r="A4" s="167" t="s">
        <v>26</v>
      </c>
      <c r="B4" s="168"/>
      <c r="C4" s="168"/>
      <c r="D4" s="168"/>
      <c r="E4" s="55"/>
      <c r="F4" s="55"/>
    </row>
    <row r="5" spans="1:6" s="51" customFormat="1" ht="12.75">
      <c r="A5" s="166" t="s">
        <v>27</v>
      </c>
      <c r="B5" s="169"/>
      <c r="C5" s="169"/>
      <c r="D5" s="169"/>
      <c r="E5" s="50"/>
      <c r="F5" s="50"/>
    </row>
    <row r="6" spans="1:6" s="51" customFormat="1" ht="12.75">
      <c r="A6" s="163" t="s">
        <v>112</v>
      </c>
      <c r="B6" s="164"/>
      <c r="C6" s="164"/>
      <c r="D6" s="164"/>
      <c r="E6" s="50"/>
      <c r="F6" s="50"/>
    </row>
    <row r="7" spans="1:6" ht="12.75">
      <c r="A7" s="57"/>
      <c r="B7" s="59"/>
      <c r="C7" s="60"/>
      <c r="D7" s="61"/>
      <c r="E7" s="62"/>
      <c r="F7" s="59"/>
    </row>
    <row r="8" spans="1:6" ht="12.75">
      <c r="A8" s="65"/>
      <c r="B8" s="12">
        <v>39082</v>
      </c>
      <c r="C8" s="66"/>
      <c r="D8" s="67">
        <v>38717</v>
      </c>
      <c r="E8" s="68"/>
      <c r="F8" s="68"/>
    </row>
    <row r="9" spans="1:6" ht="12.75">
      <c r="A9" s="65"/>
      <c r="B9" s="59" t="s">
        <v>7</v>
      </c>
      <c r="C9" s="59"/>
      <c r="D9" s="61" t="s">
        <v>7</v>
      </c>
      <c r="E9" s="68"/>
      <c r="F9" s="68"/>
    </row>
    <row r="10" spans="1:6" ht="12.75">
      <c r="A10" s="65"/>
      <c r="B10" s="59" t="s">
        <v>28</v>
      </c>
      <c r="C10" s="59"/>
      <c r="D10" s="61" t="s">
        <v>29</v>
      </c>
      <c r="E10" s="68"/>
      <c r="F10" s="68"/>
    </row>
    <row r="11" spans="1:6" ht="12.75">
      <c r="A11" s="70" t="s">
        <v>30</v>
      </c>
      <c r="B11" s="57"/>
      <c r="C11" s="63"/>
      <c r="D11" s="68"/>
      <c r="E11" s="68"/>
      <c r="F11" s="68"/>
    </row>
    <row r="12" spans="1:6" ht="12.75">
      <c r="A12" s="63" t="s">
        <v>31</v>
      </c>
      <c r="B12" s="57">
        <v>909</v>
      </c>
      <c r="C12" s="71"/>
      <c r="D12" s="72">
        <v>0</v>
      </c>
      <c r="E12" s="73"/>
      <c r="F12" s="73"/>
    </row>
    <row r="13" spans="1:6" ht="12.75">
      <c r="A13" s="63"/>
      <c r="B13" s="57"/>
      <c r="C13" s="71"/>
      <c r="D13" s="72"/>
      <c r="E13" s="73"/>
      <c r="F13" s="73"/>
    </row>
    <row r="14" spans="1:6" ht="12.75">
      <c r="A14" s="63" t="s">
        <v>113</v>
      </c>
      <c r="B14" s="74">
        <v>159</v>
      </c>
      <c r="C14" s="71"/>
      <c r="D14" s="75">
        <v>0</v>
      </c>
      <c r="E14" s="73"/>
      <c r="F14" s="73"/>
    </row>
    <row r="15" spans="1:6" ht="12.75">
      <c r="A15" s="63"/>
      <c r="B15" s="57">
        <f>SUM(B12:B14)</f>
        <v>1068</v>
      </c>
      <c r="C15" s="71"/>
      <c r="D15" s="72"/>
      <c r="E15" s="73"/>
      <c r="F15" s="73"/>
    </row>
    <row r="16" spans="1:6" ht="12.75">
      <c r="A16" s="65"/>
      <c r="B16" s="65"/>
      <c r="C16" s="69"/>
      <c r="D16" s="76"/>
      <c r="E16" s="68"/>
      <c r="F16" s="68"/>
    </row>
    <row r="17" spans="1:6" ht="12.75">
      <c r="A17" s="70" t="s">
        <v>32</v>
      </c>
      <c r="B17" s="65"/>
      <c r="C17" s="69"/>
      <c r="D17" s="76"/>
      <c r="E17" s="68"/>
      <c r="F17" s="68"/>
    </row>
    <row r="18" spans="1:6" ht="12.75">
      <c r="A18" s="65" t="s">
        <v>33</v>
      </c>
      <c r="B18" s="77">
        <v>2723</v>
      </c>
      <c r="C18" s="69"/>
      <c r="D18" s="78">
        <v>0</v>
      </c>
      <c r="E18" s="68"/>
      <c r="F18" s="68"/>
    </row>
    <row r="19" spans="1:6" ht="12.75">
      <c r="A19" s="65" t="s">
        <v>34</v>
      </c>
      <c r="B19" s="79">
        <v>59305</v>
      </c>
      <c r="C19" s="69"/>
      <c r="D19" s="80">
        <v>0</v>
      </c>
      <c r="E19" s="68"/>
      <c r="F19" s="68"/>
    </row>
    <row r="20" spans="1:6" ht="12.75">
      <c r="A20" s="65" t="s">
        <v>35</v>
      </c>
      <c r="B20" s="79">
        <v>2164</v>
      </c>
      <c r="C20" s="69"/>
      <c r="D20" s="80">
        <v>652</v>
      </c>
      <c r="E20" s="68"/>
      <c r="F20" s="68"/>
    </row>
    <row r="21" spans="1:6" ht="12.75">
      <c r="A21" s="65" t="s">
        <v>36</v>
      </c>
      <c r="B21" s="79">
        <v>29356</v>
      </c>
      <c r="C21" s="69"/>
      <c r="D21" s="80" t="s">
        <v>37</v>
      </c>
      <c r="E21" s="68"/>
      <c r="F21" s="68"/>
    </row>
    <row r="22" spans="1:6" ht="12.75">
      <c r="A22" s="65" t="s">
        <v>38</v>
      </c>
      <c r="B22" s="81">
        <v>593</v>
      </c>
      <c r="C22" s="69"/>
      <c r="D22" s="82"/>
      <c r="E22" s="68"/>
      <c r="F22" s="68"/>
    </row>
    <row r="23" spans="1:6" ht="12.75">
      <c r="A23" s="57"/>
      <c r="B23" s="57">
        <f>SUM(B18:B22)</f>
        <v>94141</v>
      </c>
      <c r="C23" s="57"/>
      <c r="D23" s="57">
        <f>SUM(D18:D22)</f>
        <v>652</v>
      </c>
      <c r="E23" s="71"/>
      <c r="F23" s="71"/>
    </row>
    <row r="24" spans="1:6" ht="12.75">
      <c r="A24" s="70" t="s">
        <v>39</v>
      </c>
      <c r="B24" s="65"/>
      <c r="C24" s="69"/>
      <c r="D24" s="76"/>
      <c r="E24" s="69"/>
      <c r="F24" s="69"/>
    </row>
    <row r="25" spans="1:6" ht="12.75">
      <c r="A25" s="57" t="s">
        <v>40</v>
      </c>
      <c r="B25" s="77">
        <v>72100</v>
      </c>
      <c r="C25" s="63"/>
      <c r="D25" s="78">
        <v>0</v>
      </c>
      <c r="E25" s="71"/>
      <c r="F25" s="71"/>
    </row>
    <row r="26" spans="1:6" ht="12.75">
      <c r="A26" s="65" t="s">
        <v>41</v>
      </c>
      <c r="B26" s="79">
        <v>1907</v>
      </c>
      <c r="C26" s="69"/>
      <c r="D26" s="80">
        <v>658</v>
      </c>
      <c r="E26" s="69"/>
      <c r="F26" s="69"/>
    </row>
    <row r="27" spans="1:6" ht="12.75">
      <c r="A27" s="65" t="s">
        <v>42</v>
      </c>
      <c r="B27" s="79">
        <v>19</v>
      </c>
      <c r="C27" s="69"/>
      <c r="D27" s="80">
        <v>0</v>
      </c>
      <c r="E27" s="69"/>
      <c r="F27" s="69"/>
    </row>
    <row r="28" spans="1:6" ht="12.75">
      <c r="A28" s="65" t="s">
        <v>43</v>
      </c>
      <c r="B28" s="79">
        <v>4</v>
      </c>
      <c r="C28" s="69"/>
      <c r="D28" s="80">
        <v>0</v>
      </c>
      <c r="E28" s="69"/>
      <c r="F28" s="69"/>
    </row>
    <row r="29" spans="1:6" ht="12.75">
      <c r="A29" s="65" t="s">
        <v>44</v>
      </c>
      <c r="B29" s="83">
        <v>2</v>
      </c>
      <c r="C29" s="69"/>
      <c r="D29" s="82">
        <v>0</v>
      </c>
      <c r="E29" s="69"/>
      <c r="F29" s="69"/>
    </row>
    <row r="30" spans="1:6" ht="12.75">
      <c r="A30" s="65"/>
      <c r="B30" s="57">
        <f>SUM(B25:B29)</f>
        <v>74032</v>
      </c>
      <c r="C30" s="57"/>
      <c r="D30" s="57">
        <f>SUM(D25:D29)</f>
        <v>658</v>
      </c>
      <c r="E30" s="69"/>
      <c r="F30" s="69"/>
    </row>
    <row r="31" spans="1:6" ht="12.75">
      <c r="A31" s="65" t="s">
        <v>45</v>
      </c>
      <c r="B31" s="65"/>
      <c r="C31" s="69"/>
      <c r="D31" s="76"/>
      <c r="E31" s="69"/>
      <c r="F31" s="69"/>
    </row>
    <row r="32" spans="1:6" ht="12.75">
      <c r="A32" s="62" t="s">
        <v>46</v>
      </c>
      <c r="B32" s="76">
        <v>20109</v>
      </c>
      <c r="C32" s="69"/>
      <c r="D32" s="76">
        <v>-6</v>
      </c>
      <c r="E32" s="69"/>
      <c r="F32" s="69"/>
    </row>
    <row r="33" spans="1:6" ht="12.75">
      <c r="A33" s="62"/>
      <c r="B33" s="65"/>
      <c r="C33" s="69"/>
      <c r="D33" s="76"/>
      <c r="E33" s="69"/>
      <c r="F33" s="69"/>
    </row>
    <row r="34" spans="1:6" ht="13.5" thickBot="1">
      <c r="A34" s="65"/>
      <c r="B34" s="84">
        <f>+B15+B32</f>
        <v>21177</v>
      </c>
      <c r="C34" s="69"/>
      <c r="D34" s="84">
        <f>+D15+D32</f>
        <v>-6</v>
      </c>
      <c r="E34" s="69"/>
      <c r="F34" s="69"/>
    </row>
    <row r="35" spans="1:6" ht="13.5" thickTop="1">
      <c r="A35" s="65"/>
      <c r="B35" s="65"/>
      <c r="C35" s="69"/>
      <c r="D35" s="76"/>
      <c r="E35" s="69"/>
      <c r="F35" s="69"/>
    </row>
    <row r="36" spans="1:6" ht="12.75">
      <c r="A36" s="62" t="s">
        <v>47</v>
      </c>
      <c r="B36" s="65"/>
      <c r="C36" s="69"/>
      <c r="D36" s="76"/>
      <c r="E36" s="69"/>
      <c r="F36" s="69"/>
    </row>
    <row r="37" spans="1:6" ht="12.75">
      <c r="A37" s="65" t="s">
        <v>48</v>
      </c>
      <c r="B37" s="76">
        <v>10000</v>
      </c>
      <c r="C37" s="69"/>
      <c r="D37" s="76" t="s">
        <v>49</v>
      </c>
      <c r="E37" s="69"/>
      <c r="F37" s="69"/>
    </row>
    <row r="38" spans="1:6" ht="12.75">
      <c r="A38" s="65" t="s">
        <v>50</v>
      </c>
      <c r="B38" s="76">
        <v>4870</v>
      </c>
      <c r="C38" s="69"/>
      <c r="D38" s="76"/>
      <c r="E38" s="69"/>
      <c r="F38" s="69"/>
    </row>
    <row r="39" spans="1:6" ht="12.75">
      <c r="A39" s="63" t="s">
        <v>51</v>
      </c>
      <c r="B39" s="65">
        <v>6193</v>
      </c>
      <c r="C39" s="69"/>
      <c r="D39" s="73">
        <v>-6</v>
      </c>
      <c r="E39" s="69"/>
      <c r="F39" s="69"/>
    </row>
    <row r="40" spans="1:6" ht="12.75">
      <c r="A40" s="62" t="s">
        <v>52</v>
      </c>
      <c r="B40" s="85">
        <f>SUM(B37:B39)</f>
        <v>21063</v>
      </c>
      <c r="C40" s="69"/>
      <c r="D40" s="85">
        <f>SUM(D37:D39)</f>
        <v>-6</v>
      </c>
      <c r="E40" s="69"/>
      <c r="F40" s="69"/>
    </row>
    <row r="41" spans="1:6" ht="12.75">
      <c r="A41" s="65"/>
      <c r="B41" s="86"/>
      <c r="C41" s="87"/>
      <c r="D41" s="76"/>
      <c r="E41" s="69"/>
      <c r="F41" s="69"/>
    </row>
    <row r="42" spans="1:6" ht="12.75">
      <c r="A42" s="65" t="s">
        <v>53</v>
      </c>
      <c r="B42" s="77">
        <v>35</v>
      </c>
      <c r="C42" s="69"/>
      <c r="D42" s="78">
        <v>0</v>
      </c>
      <c r="E42" s="69"/>
      <c r="F42" s="69"/>
    </row>
    <row r="43" spans="1:6" ht="12.75">
      <c r="A43" s="65" t="s">
        <v>54</v>
      </c>
      <c r="B43" s="81">
        <v>79</v>
      </c>
      <c r="C43" s="69"/>
      <c r="D43" s="82">
        <v>0</v>
      </c>
      <c r="E43" s="69"/>
      <c r="F43" s="69"/>
    </row>
    <row r="44" spans="1:6" ht="12.75">
      <c r="A44" s="65"/>
      <c r="B44" s="57">
        <v>114</v>
      </c>
      <c r="C44" s="57"/>
      <c r="D44" s="88">
        <v>0</v>
      </c>
      <c r="E44" s="69"/>
      <c r="F44" s="69"/>
    </row>
    <row r="45" spans="1:6" ht="12.75">
      <c r="A45" s="65"/>
      <c r="B45" s="57"/>
      <c r="C45" s="57"/>
      <c r="D45" s="72"/>
      <c r="E45" s="69"/>
      <c r="F45" s="69"/>
    </row>
    <row r="46" spans="1:6" ht="13.5" thickBot="1">
      <c r="A46" s="89" t="s">
        <v>55</v>
      </c>
      <c r="B46" s="90">
        <f>+B40+B44</f>
        <v>21177</v>
      </c>
      <c r="C46" s="87"/>
      <c r="D46" s="90">
        <f>+D40+D44</f>
        <v>-6</v>
      </c>
      <c r="E46" s="69"/>
      <c r="F46" s="69"/>
    </row>
    <row r="47" spans="1:6" ht="13.5" thickTop="1">
      <c r="A47" s="65"/>
      <c r="B47" s="86"/>
      <c r="C47" s="87"/>
      <c r="D47" s="76"/>
      <c r="E47" s="69"/>
      <c r="F47" s="69"/>
    </row>
    <row r="48" spans="1:6" ht="12.75">
      <c r="A48" s="65"/>
      <c r="B48" s="86"/>
      <c r="C48" s="87"/>
      <c r="D48" s="76"/>
      <c r="E48" s="69"/>
      <c r="F48" s="69"/>
    </row>
    <row r="49" spans="1:6" ht="12.75">
      <c r="A49" s="65"/>
      <c r="B49" s="37"/>
      <c r="C49" s="87"/>
      <c r="D49" s="91"/>
      <c r="E49" s="69"/>
      <c r="F49" s="69"/>
    </row>
    <row r="50" spans="1:6" ht="12.75">
      <c r="A50" s="65" t="s">
        <v>56</v>
      </c>
      <c r="B50" s="37">
        <f>+B46/(B37*10)</f>
        <v>0.21177</v>
      </c>
      <c r="C50" s="69"/>
      <c r="D50" s="91">
        <f>+D46*50</f>
        <v>-300</v>
      </c>
      <c r="E50" s="69"/>
      <c r="F50" s="69"/>
    </row>
    <row r="51" spans="1:6" ht="12.75">
      <c r="A51" s="65"/>
      <c r="B51" s="65"/>
      <c r="C51" s="69"/>
      <c r="D51" s="92"/>
      <c r="E51" s="69"/>
      <c r="F51" s="69"/>
    </row>
    <row r="52" spans="1:6" ht="12.75">
      <c r="A52" s="65"/>
      <c r="B52" s="93"/>
      <c r="C52" s="69"/>
      <c r="D52" s="94"/>
      <c r="E52" s="69"/>
      <c r="F52" s="69"/>
    </row>
    <row r="53" spans="1:6" ht="12.75">
      <c r="A53" s="65" t="s">
        <v>57</v>
      </c>
      <c r="B53" s="65"/>
      <c r="C53" s="69"/>
      <c r="D53" s="68"/>
      <c r="E53" s="69"/>
      <c r="F53" s="69"/>
    </row>
    <row r="54" spans="1:6" ht="12.75">
      <c r="A54" s="65" t="s">
        <v>58</v>
      </c>
      <c r="B54" s="57"/>
      <c r="C54" s="63"/>
      <c r="D54" s="73"/>
      <c r="E54" s="63"/>
      <c r="F54" s="63"/>
    </row>
    <row r="55" spans="1:6" ht="15.75">
      <c r="A55" s="95"/>
      <c r="B55" s="58"/>
      <c r="C55" s="58"/>
      <c r="D55" s="96"/>
      <c r="E55" s="69"/>
      <c r="F55" s="69"/>
    </row>
    <row r="56" spans="1:6" ht="15">
      <c r="A56" s="97" t="s">
        <v>59</v>
      </c>
      <c r="B56" s="98"/>
      <c r="C56" s="98"/>
      <c r="D56" s="99"/>
      <c r="E56" s="100"/>
      <c r="F56" s="100"/>
    </row>
    <row r="57" spans="1:6" ht="45" customHeight="1">
      <c r="A57" s="165" t="s">
        <v>60</v>
      </c>
      <c r="B57" s="165"/>
      <c r="C57" s="165"/>
      <c r="D57" s="165"/>
      <c r="E57" s="165"/>
      <c r="F57" s="165"/>
    </row>
    <row r="58" spans="1:6" ht="12.75">
      <c r="A58" s="53"/>
      <c r="B58" s="58"/>
      <c r="C58" s="58"/>
      <c r="D58" s="96"/>
      <c r="E58" s="69"/>
      <c r="F58" s="69"/>
    </row>
    <row r="59" spans="1:6" ht="12.75">
      <c r="A59" s="53"/>
      <c r="B59" s="58"/>
      <c r="C59" s="58"/>
      <c r="D59" s="96"/>
      <c r="E59" s="69"/>
      <c r="F59" s="69"/>
    </row>
    <row r="60" spans="1:6" ht="12.75">
      <c r="A60" s="53"/>
      <c r="B60" s="58"/>
      <c r="C60" s="58"/>
      <c r="D60" s="96"/>
      <c r="E60" s="69"/>
      <c r="F60" s="69"/>
    </row>
    <row r="61" spans="1:6" ht="12.75">
      <c r="A61" s="52"/>
      <c r="B61" s="58"/>
      <c r="C61" s="58"/>
      <c r="D61" s="96"/>
      <c r="E61" s="69"/>
      <c r="F61" s="69"/>
    </row>
    <row r="62" spans="1:6" ht="12.75">
      <c r="A62" s="52"/>
      <c r="B62" s="58"/>
      <c r="C62" s="58"/>
      <c r="D62" s="96"/>
      <c r="E62" s="69"/>
      <c r="F62" s="69"/>
    </row>
    <row r="63" spans="1:6" ht="12.75">
      <c r="A63" s="65"/>
      <c r="B63" s="65"/>
      <c r="C63" s="101"/>
      <c r="D63" s="68"/>
      <c r="E63" s="101"/>
      <c r="F63" s="101"/>
    </row>
    <row r="64" spans="1:6" ht="12.75">
      <c r="A64" s="65"/>
      <c r="B64" s="65"/>
      <c r="C64" s="101"/>
      <c r="D64" s="68"/>
      <c r="E64" s="101"/>
      <c r="F64" s="101"/>
    </row>
    <row r="65" spans="1:6" ht="12.75">
      <c r="A65" s="102" t="s">
        <v>25</v>
      </c>
      <c r="B65" s="103"/>
      <c r="C65" s="103"/>
      <c r="D65" s="104"/>
      <c r="E65" s="103"/>
      <c r="F65" s="103"/>
    </row>
    <row r="66" spans="1:6" ht="12.75">
      <c r="A66" s="106"/>
      <c r="B66" s="106"/>
      <c r="C66" s="107"/>
      <c r="D66" s="108"/>
      <c r="E66" s="107"/>
      <c r="F66" s="107"/>
    </row>
    <row r="67" spans="1:6" ht="12.75">
      <c r="A67" s="106"/>
      <c r="B67" s="106"/>
      <c r="C67" s="107"/>
      <c r="D67" s="108"/>
      <c r="E67" s="107"/>
      <c r="F67" s="107"/>
    </row>
    <row r="68" spans="1:6" ht="12.75">
      <c r="A68" s="106"/>
      <c r="B68" s="106"/>
      <c r="C68" s="107"/>
      <c r="D68" s="108"/>
      <c r="E68" s="107"/>
      <c r="F68" s="107"/>
    </row>
    <row r="69" spans="1:6" ht="12.75">
      <c r="A69" s="106"/>
      <c r="B69" s="106"/>
      <c r="C69" s="107"/>
      <c r="D69" s="108"/>
      <c r="E69" s="107"/>
      <c r="F69" s="107"/>
    </row>
    <row r="70" spans="1:6" ht="12.75">
      <c r="A70" s="106"/>
      <c r="B70" s="106"/>
      <c r="C70" s="107"/>
      <c r="D70" s="108"/>
      <c r="E70" s="107"/>
      <c r="F70" s="107"/>
    </row>
    <row r="71" spans="1:6" ht="12.75">
      <c r="A71" s="106"/>
      <c r="B71" s="106"/>
      <c r="C71" s="107"/>
      <c r="D71" s="108"/>
      <c r="E71" s="107"/>
      <c r="F71" s="107"/>
    </row>
    <row r="72" spans="1:6" ht="12.75">
      <c r="A72" s="106"/>
      <c r="B72" s="106"/>
      <c r="C72" s="107"/>
      <c r="D72" s="108"/>
      <c r="E72" s="107"/>
      <c r="F72" s="107"/>
    </row>
    <row r="73" spans="1:6" ht="12.75">
      <c r="A73" s="106"/>
      <c r="B73" s="106"/>
      <c r="C73" s="107"/>
      <c r="D73" s="108"/>
      <c r="E73" s="107"/>
      <c r="F73" s="107"/>
    </row>
    <row r="74" spans="1:6" ht="12.75">
      <c r="A74" s="106"/>
      <c r="B74" s="106"/>
      <c r="C74" s="107"/>
      <c r="D74" s="108"/>
      <c r="E74" s="107"/>
      <c r="F74" s="107"/>
    </row>
  </sheetData>
  <mergeCells count="6">
    <mergeCell ref="A6:D6"/>
    <mergeCell ref="A57:F57"/>
    <mergeCell ref="A1:D1"/>
    <mergeCell ref="A2:D2"/>
    <mergeCell ref="A4:D4"/>
    <mergeCell ref="A5:D5"/>
  </mergeCells>
  <printOptions/>
  <pageMargins left="0.75" right="0.75" top="0.72" bottom="0.32" header="0.31" footer="0.2"/>
  <pageSetup horizontalDpi="600" verticalDpi="600" orientation="portrait" scale="83" r:id="rId1"/>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G21" sqref="G21"/>
    </sheetView>
  </sheetViews>
  <sheetFormatPr defaultColWidth="8.28125" defaultRowHeight="12.75"/>
  <cols>
    <col min="1" max="1" width="37.57421875" style="109" customWidth="1"/>
    <col min="2" max="2" width="11.00390625" style="64" customWidth="1"/>
    <col min="3" max="4" width="1.8515625" style="64" customWidth="1"/>
    <col min="5" max="5" width="16.28125" style="64" customWidth="1"/>
    <col min="6" max="6" width="2.00390625" style="64" customWidth="1"/>
    <col min="7" max="7" width="13.57421875" style="64" customWidth="1"/>
    <col min="8" max="8" width="1.57421875" style="64" customWidth="1"/>
    <col min="9" max="9" width="13.57421875" style="64" customWidth="1"/>
    <col min="10" max="10" width="4.00390625" style="64" customWidth="1"/>
    <col min="11" max="16384" width="8.28125" style="64" customWidth="1"/>
  </cols>
  <sheetData>
    <row r="1" spans="1:9" s="51" customFormat="1" ht="15" customHeight="1">
      <c r="A1" s="166" t="s">
        <v>0</v>
      </c>
      <c r="B1" s="169"/>
      <c r="C1" s="169"/>
      <c r="D1" s="169"/>
      <c r="E1" s="169"/>
      <c r="F1" s="169"/>
      <c r="G1" s="169"/>
      <c r="H1" s="169"/>
      <c r="I1" s="169"/>
    </row>
    <row r="2" spans="1:9" s="51" customFormat="1" ht="12" customHeight="1">
      <c r="A2" s="173" t="s">
        <v>1</v>
      </c>
      <c r="B2" s="169"/>
      <c r="C2" s="169"/>
      <c r="D2" s="169"/>
      <c r="E2" s="169"/>
      <c r="F2" s="169"/>
      <c r="G2" s="169"/>
      <c r="H2" s="169"/>
      <c r="I2" s="169"/>
    </row>
    <row r="3" spans="1:9" s="51" customFormat="1" ht="12" customHeight="1">
      <c r="A3" s="52"/>
      <c r="B3" s="50"/>
      <c r="C3" s="50"/>
      <c r="D3" s="50"/>
      <c r="E3" s="50"/>
      <c r="F3" s="50"/>
      <c r="G3" s="50"/>
      <c r="H3" s="50"/>
      <c r="I3" s="111"/>
    </row>
    <row r="4" spans="1:9" s="56" customFormat="1" ht="12.75">
      <c r="A4" s="167" t="s">
        <v>61</v>
      </c>
      <c r="B4" s="168"/>
      <c r="C4" s="168"/>
      <c r="D4" s="168"/>
      <c r="E4" s="168"/>
      <c r="F4" s="168"/>
      <c r="G4" s="168"/>
      <c r="H4" s="168"/>
      <c r="I4" s="168"/>
    </row>
    <row r="5" spans="1:9" s="51" customFormat="1" ht="12.75">
      <c r="A5" s="166" t="s">
        <v>3</v>
      </c>
      <c r="B5" s="169"/>
      <c r="C5" s="169"/>
      <c r="D5" s="169"/>
      <c r="E5" s="169"/>
      <c r="F5" s="169"/>
      <c r="G5" s="169"/>
      <c r="H5" s="169"/>
      <c r="I5" s="169"/>
    </row>
    <row r="6" spans="1:9" s="51" customFormat="1" ht="12.75">
      <c r="A6" s="163" t="s">
        <v>112</v>
      </c>
      <c r="B6" s="164"/>
      <c r="C6" s="164"/>
      <c r="D6" s="164"/>
      <c r="E6" s="164"/>
      <c r="F6" s="164"/>
      <c r="G6" s="164"/>
      <c r="H6" s="164"/>
      <c r="I6" s="164"/>
    </row>
    <row r="7" spans="1:9" ht="12.75">
      <c r="A7" s="57"/>
      <c r="B7" s="59"/>
      <c r="C7" s="112"/>
      <c r="D7" s="112"/>
      <c r="E7" s="63"/>
      <c r="F7" s="63"/>
      <c r="G7" s="63"/>
      <c r="H7" s="63"/>
      <c r="I7" s="63"/>
    </row>
    <row r="8" spans="1:9" ht="12.75">
      <c r="A8" s="57"/>
      <c r="B8" s="59"/>
      <c r="C8" s="112"/>
      <c r="D8" s="112"/>
      <c r="E8" s="62" t="s">
        <v>62</v>
      </c>
      <c r="F8" s="63"/>
      <c r="G8" s="62" t="s">
        <v>63</v>
      </c>
      <c r="H8" s="63"/>
      <c r="I8" s="63"/>
    </row>
    <row r="9" spans="1:9" s="51" customFormat="1" ht="12.75">
      <c r="A9" s="53"/>
      <c r="B9" s="59" t="s">
        <v>64</v>
      </c>
      <c r="C9" s="55"/>
      <c r="D9" s="55"/>
      <c r="E9" s="113" t="s">
        <v>65</v>
      </c>
      <c r="F9" s="113"/>
      <c r="G9" s="113" t="s">
        <v>66</v>
      </c>
      <c r="H9" s="55"/>
      <c r="I9" s="113" t="s">
        <v>67</v>
      </c>
    </row>
    <row r="10" spans="1:9" ht="12.75">
      <c r="A10" s="65"/>
      <c r="B10" s="59" t="s">
        <v>68</v>
      </c>
      <c r="C10" s="114"/>
      <c r="D10" s="114"/>
      <c r="E10" s="113" t="s">
        <v>69</v>
      </c>
      <c r="F10" s="113"/>
      <c r="G10" s="113" t="s">
        <v>70</v>
      </c>
      <c r="H10" s="62"/>
      <c r="I10" s="62"/>
    </row>
    <row r="11" spans="1:9" ht="12.75">
      <c r="A11" s="65"/>
      <c r="B11" s="113" t="s">
        <v>71</v>
      </c>
      <c r="C11" s="114"/>
      <c r="D11" s="114"/>
      <c r="E11" s="113" t="s">
        <v>71</v>
      </c>
      <c r="F11" s="113"/>
      <c r="G11" s="113" t="s">
        <v>71</v>
      </c>
      <c r="H11" s="62"/>
      <c r="I11" s="113" t="s">
        <v>71</v>
      </c>
    </row>
    <row r="12" spans="1:9" ht="12.75">
      <c r="A12" s="65"/>
      <c r="B12" s="63"/>
      <c r="C12" s="115"/>
      <c r="D12" s="115"/>
      <c r="E12" s="63"/>
      <c r="F12" s="63"/>
      <c r="G12" s="63"/>
      <c r="H12" s="63"/>
      <c r="I12" s="63"/>
    </row>
    <row r="13" spans="1:9" ht="12.75">
      <c r="A13" s="116" t="s">
        <v>72</v>
      </c>
      <c r="B13" s="72" t="s">
        <v>49</v>
      </c>
      <c r="C13" s="117"/>
      <c r="D13" s="117"/>
      <c r="E13" s="118">
        <v>0</v>
      </c>
      <c r="F13" s="118"/>
      <c r="G13" s="118">
        <v>-6</v>
      </c>
      <c r="H13" s="118"/>
      <c r="I13" s="118">
        <f>SUM(B13:G13)</f>
        <v>-6</v>
      </c>
    </row>
    <row r="14" spans="1:9" ht="12.75">
      <c r="A14" s="57"/>
      <c r="B14" s="118"/>
      <c r="C14" s="118"/>
      <c r="D14" s="118"/>
      <c r="E14" s="118"/>
      <c r="F14" s="118"/>
      <c r="G14" s="118"/>
      <c r="H14" s="118"/>
      <c r="I14" s="118"/>
    </row>
    <row r="15" spans="1:9" ht="12.75">
      <c r="A15" s="57"/>
      <c r="B15" s="118"/>
      <c r="C15" s="118"/>
      <c r="D15" s="118"/>
      <c r="E15" s="118"/>
      <c r="F15" s="118"/>
      <c r="G15" s="118"/>
      <c r="H15" s="118"/>
      <c r="I15" s="118"/>
    </row>
    <row r="16" spans="1:9" ht="12.75">
      <c r="A16" s="57" t="s">
        <v>73</v>
      </c>
      <c r="B16" s="118">
        <v>10000</v>
      </c>
      <c r="C16" s="118"/>
      <c r="D16" s="118"/>
      <c r="E16" s="118">
        <f>+'[1](2)Q4-BS'!B38</f>
        <v>4869.8381500000005</v>
      </c>
      <c r="F16" s="118"/>
      <c r="G16" s="118">
        <v>0</v>
      </c>
      <c r="H16" s="118"/>
      <c r="I16" s="118">
        <f>SUM(B16:G16)</f>
        <v>14869.83815</v>
      </c>
    </row>
    <row r="17" spans="1:9" ht="12.75">
      <c r="A17" s="57" t="s">
        <v>74</v>
      </c>
      <c r="B17" s="118">
        <v>0</v>
      </c>
      <c r="C17" s="118"/>
      <c r="D17" s="118"/>
      <c r="E17" s="118">
        <v>0</v>
      </c>
      <c r="F17" s="118"/>
      <c r="G17" s="118">
        <f>+'[1](1)Q4-IS'!G28</f>
        <v>2842.326439999997</v>
      </c>
      <c r="H17" s="118"/>
      <c r="I17" s="118">
        <f>SUM(B17:G17)</f>
        <v>2842.326439999997</v>
      </c>
    </row>
    <row r="18" spans="1:9" ht="12.75">
      <c r="A18" s="57" t="s">
        <v>75</v>
      </c>
      <c r="B18" s="118">
        <v>0</v>
      </c>
      <c r="C18" s="118"/>
      <c r="D18" s="118"/>
      <c r="E18" s="118">
        <v>0</v>
      </c>
      <c r="F18" s="118"/>
      <c r="G18" s="118">
        <v>3357</v>
      </c>
      <c r="H18" s="118"/>
      <c r="I18" s="118">
        <f>SUM(B18:G18)</f>
        <v>3357</v>
      </c>
    </row>
    <row r="19" spans="1:10" ht="15.75">
      <c r="A19" s="63"/>
      <c r="B19" s="119"/>
      <c r="C19" s="118"/>
      <c r="D19" s="118"/>
      <c r="E19" s="119"/>
      <c r="F19" s="118"/>
      <c r="G19" s="119"/>
      <c r="H19" s="118"/>
      <c r="I19" s="119"/>
      <c r="J19" s="120"/>
    </row>
    <row r="20" spans="1:9" ht="12.75">
      <c r="A20" s="63"/>
      <c r="B20" s="118"/>
      <c r="C20" s="118"/>
      <c r="D20" s="118"/>
      <c r="E20" s="118"/>
      <c r="F20" s="118"/>
      <c r="G20" s="118"/>
      <c r="H20" s="118"/>
      <c r="I20" s="118"/>
    </row>
    <row r="21" spans="1:10" ht="16.5" thickBot="1">
      <c r="A21" s="116" t="s">
        <v>76</v>
      </c>
      <c r="B21" s="121">
        <f>SUM(B12:B19)</f>
        <v>10000</v>
      </c>
      <c r="C21" s="118"/>
      <c r="D21" s="118"/>
      <c r="E21" s="121">
        <f>SUM(E12:E19)</f>
        <v>4869.8381500000005</v>
      </c>
      <c r="F21" s="118"/>
      <c r="G21" s="121">
        <f>SUM(G12:G19)</f>
        <v>6193.326439999997</v>
      </c>
      <c r="H21" s="118"/>
      <c r="I21" s="121">
        <f>SUM(I12:I19)</f>
        <v>21063.164589999997</v>
      </c>
      <c r="J21" s="120"/>
    </row>
    <row r="22" spans="1:9" ht="13.5" thickTop="1">
      <c r="A22" s="62"/>
      <c r="B22" s="118"/>
      <c r="C22" s="118"/>
      <c r="D22" s="118"/>
      <c r="E22" s="118"/>
      <c r="F22" s="118"/>
      <c r="G22" s="118"/>
      <c r="H22" s="118"/>
      <c r="I22" s="118"/>
    </row>
    <row r="23" spans="1:9" ht="12.75">
      <c r="A23" s="65" t="s">
        <v>77</v>
      </c>
      <c r="B23" s="118"/>
      <c r="C23" s="118"/>
      <c r="D23" s="118"/>
      <c r="E23" s="118"/>
      <c r="F23" s="118"/>
      <c r="G23" s="118"/>
      <c r="H23" s="118"/>
      <c r="I23" s="118"/>
    </row>
    <row r="24" spans="1:9" ht="12.75">
      <c r="A24" s="65"/>
      <c r="B24" s="118"/>
      <c r="C24" s="118"/>
      <c r="D24" s="118"/>
      <c r="E24" s="118"/>
      <c r="F24" s="118"/>
      <c r="G24" s="118"/>
      <c r="H24" s="118"/>
      <c r="I24" s="118"/>
    </row>
    <row r="25" spans="1:9" ht="12.75">
      <c r="A25" s="65"/>
      <c r="B25" s="118"/>
      <c r="C25" s="118"/>
      <c r="D25" s="118"/>
      <c r="E25" s="118"/>
      <c r="F25" s="118"/>
      <c r="G25" s="118"/>
      <c r="H25" s="118"/>
      <c r="I25" s="118"/>
    </row>
    <row r="26" spans="1:9" ht="15">
      <c r="A26" s="97" t="s">
        <v>59</v>
      </c>
      <c r="B26" s="118"/>
      <c r="C26" s="118"/>
      <c r="D26" s="118"/>
      <c r="E26" s="118"/>
      <c r="F26" s="118"/>
      <c r="G26" s="118"/>
      <c r="H26" s="118"/>
      <c r="I26" s="118"/>
    </row>
    <row r="27" spans="1:9" ht="50.25" customHeight="1">
      <c r="A27" s="170" t="s">
        <v>78</v>
      </c>
      <c r="B27" s="170"/>
      <c r="C27" s="170"/>
      <c r="D27" s="170"/>
      <c r="E27" s="170"/>
      <c r="F27" s="170"/>
      <c r="G27" s="170"/>
      <c r="H27" s="170"/>
      <c r="I27" s="170"/>
    </row>
    <row r="28" spans="1:9" ht="12.75">
      <c r="A28" s="57"/>
      <c r="B28" s="63"/>
      <c r="C28" s="63"/>
      <c r="D28" s="63"/>
      <c r="E28" s="63"/>
      <c r="F28" s="63"/>
      <c r="G28" s="63"/>
      <c r="H28" s="63"/>
      <c r="I28" s="63"/>
    </row>
    <row r="29" spans="1:9" ht="12.75">
      <c r="A29" s="57"/>
      <c r="B29" s="63"/>
      <c r="C29" s="63"/>
      <c r="D29" s="63"/>
      <c r="E29" s="63"/>
      <c r="F29" s="63"/>
      <c r="G29" s="63"/>
      <c r="H29" s="63"/>
      <c r="I29" s="63"/>
    </row>
    <row r="30" spans="1:9" ht="12.75">
      <c r="A30" s="57"/>
      <c r="B30" s="63"/>
      <c r="C30" s="63"/>
      <c r="D30" s="63"/>
      <c r="E30" s="63"/>
      <c r="F30" s="63"/>
      <c r="G30" s="63"/>
      <c r="H30" s="63"/>
      <c r="I30" s="63"/>
    </row>
    <row r="31" spans="1:9" ht="12.75">
      <c r="A31" s="57"/>
      <c r="B31" s="63"/>
      <c r="C31" s="63"/>
      <c r="D31" s="63"/>
      <c r="E31" s="63"/>
      <c r="F31" s="63"/>
      <c r="G31" s="63"/>
      <c r="H31" s="63"/>
      <c r="I31" s="63"/>
    </row>
    <row r="32" spans="1:9" ht="12.75">
      <c r="A32" s="57"/>
      <c r="B32" s="63"/>
      <c r="C32" s="63"/>
      <c r="D32" s="63"/>
      <c r="E32" s="63"/>
      <c r="F32" s="63"/>
      <c r="G32" s="63"/>
      <c r="H32" s="63"/>
      <c r="I32" s="63"/>
    </row>
    <row r="33" spans="1:11" ht="15.75">
      <c r="A33" s="57"/>
      <c r="B33" s="63"/>
      <c r="C33" s="63"/>
      <c r="D33" s="63"/>
      <c r="E33" s="63"/>
      <c r="F33" s="63"/>
      <c r="G33" s="63"/>
      <c r="H33" s="63"/>
      <c r="I33" s="63"/>
      <c r="J33" s="122"/>
      <c r="K33" s="123"/>
    </row>
    <row r="34" spans="1:11" ht="15.75">
      <c r="A34" s="171" t="s">
        <v>79</v>
      </c>
      <c r="B34" s="172"/>
      <c r="C34" s="172"/>
      <c r="D34" s="172"/>
      <c r="E34" s="172"/>
      <c r="F34" s="172"/>
      <c r="G34" s="172"/>
      <c r="H34" s="172"/>
      <c r="I34" s="172"/>
      <c r="J34" s="124"/>
      <c r="K34" s="123"/>
    </row>
  </sheetData>
  <mergeCells count="7">
    <mergeCell ref="A6:I6"/>
    <mergeCell ref="A27:I27"/>
    <mergeCell ref="A34:I34"/>
    <mergeCell ref="A1:I1"/>
    <mergeCell ref="A2:I2"/>
    <mergeCell ref="A4:I4"/>
    <mergeCell ref="A5:I5"/>
  </mergeCells>
  <printOptions/>
  <pageMargins left="0.75" right="0.75" top="0.68" bottom="0.7"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L74"/>
  <sheetViews>
    <sheetView workbookViewId="0" topLeftCell="A4">
      <pane xSplit="2" ySplit="9" topLeftCell="C13" activePane="bottomRight" state="frozen"/>
      <selection pane="topLeft" activeCell="A4" sqref="A4"/>
      <selection pane="topRight" activeCell="C4" sqref="C4"/>
      <selection pane="bottomLeft" activeCell="A13" sqref="A13"/>
      <selection pane="bottomRight" activeCell="B21" sqref="B21"/>
    </sheetView>
  </sheetViews>
  <sheetFormatPr defaultColWidth="8.28125" defaultRowHeight="12.75"/>
  <cols>
    <col min="1" max="1" width="3.28125" style="64" customWidth="1"/>
    <col min="2" max="2" width="61.57421875" style="109" customWidth="1"/>
    <col min="3" max="3" width="15.57421875" style="64" customWidth="1"/>
    <col min="4" max="4" width="2.8515625" style="64" customWidth="1"/>
    <col min="5" max="5" width="15.57421875" style="64" customWidth="1"/>
    <col min="6" max="6" width="3.140625" style="64" customWidth="1"/>
    <col min="7" max="9" width="8.28125" style="64" customWidth="1"/>
    <col min="10" max="10" width="8.421875" style="64" bestFit="1" customWidth="1"/>
    <col min="11" max="16384" width="8.28125" style="64" customWidth="1"/>
  </cols>
  <sheetData>
    <row r="1" spans="1:6" s="125" customFormat="1" ht="15" customHeight="1">
      <c r="A1" s="174" t="s">
        <v>0</v>
      </c>
      <c r="B1" s="146"/>
      <c r="C1" s="146"/>
      <c r="D1" s="146"/>
      <c r="E1" s="146"/>
      <c r="F1" s="146"/>
    </row>
    <row r="2" spans="1:6" s="125" customFormat="1" ht="12" customHeight="1">
      <c r="A2" s="147" t="s">
        <v>1</v>
      </c>
      <c r="B2" s="148"/>
      <c r="C2" s="148"/>
      <c r="D2" s="148"/>
      <c r="E2" s="148"/>
      <c r="F2" s="148"/>
    </row>
    <row r="3" spans="1:5" s="51" customFormat="1" ht="12" customHeight="1">
      <c r="A3" s="126"/>
      <c r="E3" s="127"/>
    </row>
    <row r="4" spans="1:6" s="56" customFormat="1" ht="12.75">
      <c r="A4" s="149" t="s">
        <v>80</v>
      </c>
      <c r="B4" s="150"/>
      <c r="C4" s="150"/>
      <c r="D4" s="150"/>
      <c r="E4" s="150"/>
      <c r="F4" s="150"/>
    </row>
    <row r="5" spans="1:6" s="51" customFormat="1" ht="15.75">
      <c r="A5" s="174" t="s">
        <v>3</v>
      </c>
      <c r="B5" s="146"/>
      <c r="C5" s="146"/>
      <c r="D5" s="146"/>
      <c r="E5" s="146"/>
      <c r="F5" s="146"/>
    </row>
    <row r="6" spans="1:6" s="51" customFormat="1" ht="12.75">
      <c r="A6" s="175" t="s">
        <v>112</v>
      </c>
      <c r="B6" s="176"/>
      <c r="C6" s="176"/>
      <c r="D6" s="176"/>
      <c r="E6" s="176"/>
      <c r="F6" s="176"/>
    </row>
    <row r="7" spans="2:4" ht="13.5">
      <c r="B7" s="128"/>
      <c r="C7" s="129"/>
      <c r="D7" s="130"/>
    </row>
    <row r="8" spans="2:5" s="51" customFormat="1" ht="12.75">
      <c r="B8" s="131"/>
      <c r="C8" s="113"/>
      <c r="D8" s="115"/>
      <c r="E8" s="113"/>
    </row>
    <row r="9" spans="2:5" ht="12.75">
      <c r="B9" s="106"/>
      <c r="C9" s="113" t="s">
        <v>81</v>
      </c>
      <c r="D9" s="115"/>
      <c r="E9" s="113" t="s">
        <v>82</v>
      </c>
    </row>
    <row r="10" spans="2:5" ht="12.75">
      <c r="B10" s="106"/>
      <c r="C10" s="113"/>
      <c r="D10" s="115"/>
      <c r="E10" s="66"/>
    </row>
    <row r="11" spans="2:5" ht="12.75">
      <c r="B11" s="106"/>
      <c r="C11" s="10">
        <v>39082</v>
      </c>
      <c r="D11" s="115"/>
      <c r="E11" s="66">
        <v>38717</v>
      </c>
    </row>
    <row r="12" spans="2:5" ht="12.75">
      <c r="B12" s="106"/>
      <c r="C12" s="113" t="s">
        <v>71</v>
      </c>
      <c r="D12" s="115"/>
      <c r="E12" s="113" t="s">
        <v>71</v>
      </c>
    </row>
    <row r="13" spans="2:5" ht="15.75">
      <c r="B13" s="106"/>
      <c r="C13" s="132"/>
      <c r="D13" s="133"/>
      <c r="E13" s="134"/>
    </row>
    <row r="14" spans="1:2" ht="12.75">
      <c r="A14" s="116" t="s">
        <v>83</v>
      </c>
      <c r="B14" s="57"/>
    </row>
    <row r="15" spans="1:3" ht="12.75">
      <c r="A15" s="116"/>
      <c r="B15" s="57"/>
      <c r="C15" s="63"/>
    </row>
    <row r="16" spans="1:5" ht="15.75">
      <c r="A16" s="57" t="s">
        <v>84</v>
      </c>
      <c r="B16" s="63"/>
      <c r="C16" s="118">
        <f>+'(1)Q4-IS'!G24</f>
        <v>4171</v>
      </c>
      <c r="D16" s="135"/>
      <c r="E16" s="136" t="s">
        <v>9</v>
      </c>
    </row>
    <row r="17" spans="1:5" ht="12.75">
      <c r="A17" s="63"/>
      <c r="B17" s="57" t="s">
        <v>85</v>
      </c>
      <c r="C17" s="118"/>
      <c r="D17" s="135"/>
      <c r="E17" s="137"/>
    </row>
    <row r="18" spans="1:5" ht="15.75">
      <c r="A18" s="57"/>
      <c r="B18" s="57" t="s">
        <v>86</v>
      </c>
      <c r="C18" s="118">
        <v>440</v>
      </c>
      <c r="D18" s="135"/>
      <c r="E18" s="136" t="s">
        <v>9</v>
      </c>
    </row>
    <row r="19" spans="1:5" ht="15.75">
      <c r="A19" s="57"/>
      <c r="B19" s="57" t="s">
        <v>14</v>
      </c>
      <c r="C19" s="119">
        <v>99</v>
      </c>
      <c r="D19" s="135"/>
      <c r="E19" s="136" t="s">
        <v>9</v>
      </c>
    </row>
    <row r="20" spans="1:5" ht="15.75">
      <c r="A20" s="57" t="s">
        <v>87</v>
      </c>
      <c r="B20" s="57"/>
      <c r="C20" s="138">
        <f>SUM(C16:C19)</f>
        <v>4710</v>
      </c>
      <c r="D20" s="135"/>
      <c r="E20" s="136" t="s">
        <v>9</v>
      </c>
    </row>
    <row r="21" spans="1:5" ht="12.75">
      <c r="A21" s="63"/>
      <c r="B21" s="57"/>
      <c r="C21" s="118"/>
      <c r="D21" s="135"/>
      <c r="E21" s="137"/>
    </row>
    <row r="22" spans="1:5" ht="12.75">
      <c r="A22" s="63" t="s">
        <v>88</v>
      </c>
      <c r="B22" s="57"/>
      <c r="C22" s="118"/>
      <c r="D22" s="135"/>
      <c r="E22" s="137"/>
    </row>
    <row r="23" spans="1:5" ht="15.75">
      <c r="A23" s="63"/>
      <c r="B23" s="65" t="s">
        <v>33</v>
      </c>
      <c r="C23" s="118">
        <v>-2723</v>
      </c>
      <c r="D23" s="135"/>
      <c r="E23" s="136" t="s">
        <v>9</v>
      </c>
    </row>
    <row r="24" spans="1:5" ht="15.75">
      <c r="A24" s="63"/>
      <c r="B24" s="63" t="s">
        <v>89</v>
      </c>
      <c r="C24" s="118">
        <v>-60817</v>
      </c>
      <c r="D24" s="139"/>
      <c r="E24" s="136" t="s">
        <v>9</v>
      </c>
    </row>
    <row r="25" spans="1:11" ht="15.75">
      <c r="A25" s="63"/>
      <c r="B25" s="57"/>
      <c r="C25" s="118"/>
      <c r="D25" s="135"/>
      <c r="E25" s="137"/>
      <c r="K25" s="120"/>
    </row>
    <row r="26" spans="1:5" ht="12.75">
      <c r="A26" s="63" t="s">
        <v>90</v>
      </c>
      <c r="B26" s="57"/>
      <c r="C26" s="118"/>
      <c r="D26" s="135"/>
      <c r="E26" s="137"/>
    </row>
    <row r="27" spans="1:5" ht="15.75">
      <c r="A27" s="63"/>
      <c r="B27" s="63" t="s">
        <v>91</v>
      </c>
      <c r="C27" s="119">
        <v>73350</v>
      </c>
      <c r="D27" s="135"/>
      <c r="E27" s="136" t="s">
        <v>9</v>
      </c>
    </row>
    <row r="28" spans="1:5" ht="15.75">
      <c r="A28" s="63" t="s">
        <v>92</v>
      </c>
      <c r="B28" s="57"/>
      <c r="C28" s="138">
        <f>SUM(C20:C27)</f>
        <v>14520</v>
      </c>
      <c r="D28" s="135"/>
      <c r="E28" s="136" t="s">
        <v>9</v>
      </c>
    </row>
    <row r="29" spans="1:5" ht="12.75">
      <c r="A29" s="63"/>
      <c r="B29" s="57"/>
      <c r="C29" s="118"/>
      <c r="D29" s="135"/>
      <c r="E29" s="137"/>
    </row>
    <row r="30" spans="1:5" ht="15.75">
      <c r="A30" s="63"/>
      <c r="B30" s="63" t="s">
        <v>93</v>
      </c>
      <c r="C30" s="118">
        <v>-99</v>
      </c>
      <c r="D30" s="135"/>
      <c r="E30" s="136" t="s">
        <v>9</v>
      </c>
    </row>
    <row r="31" spans="1:5" ht="15.75">
      <c r="A31" s="63"/>
      <c r="B31" s="63" t="s">
        <v>94</v>
      </c>
      <c r="C31" s="119">
        <v>-1887</v>
      </c>
      <c r="D31" s="135"/>
      <c r="E31" s="136" t="s">
        <v>9</v>
      </c>
    </row>
    <row r="32" spans="1:5" ht="15.75" customHeight="1">
      <c r="A32" s="63" t="s">
        <v>95</v>
      </c>
      <c r="B32" s="63"/>
      <c r="C32" s="140">
        <f>SUM(C28:C31)</f>
        <v>12534</v>
      </c>
      <c r="D32" s="135"/>
      <c r="E32" s="136" t="s">
        <v>9</v>
      </c>
    </row>
    <row r="33" spans="1:5" ht="12.75">
      <c r="A33" s="63"/>
      <c r="B33" s="57"/>
      <c r="C33" s="118"/>
      <c r="D33" s="135"/>
      <c r="E33" s="137"/>
    </row>
    <row r="34" spans="1:5" ht="12.75">
      <c r="A34" s="116" t="s">
        <v>96</v>
      </c>
      <c r="B34" s="57"/>
      <c r="C34" s="118"/>
      <c r="D34" s="135"/>
      <c r="E34" s="137"/>
    </row>
    <row r="35" spans="1:5" ht="12.75">
      <c r="A35" s="57" t="s">
        <v>113</v>
      </c>
      <c r="B35" s="57"/>
      <c r="C35" s="118">
        <v>-159</v>
      </c>
      <c r="D35" s="135"/>
      <c r="E35" s="137"/>
    </row>
    <row r="36" spans="1:5" ht="15.75">
      <c r="A36" s="63" t="s">
        <v>97</v>
      </c>
      <c r="B36" s="57"/>
      <c r="C36" s="118">
        <v>-1348</v>
      </c>
      <c r="D36" s="135"/>
      <c r="E36" s="136" t="s">
        <v>9</v>
      </c>
    </row>
    <row r="37" spans="1:5" ht="15.75">
      <c r="A37" s="63" t="s">
        <v>98</v>
      </c>
      <c r="B37" s="57"/>
      <c r="C37" s="140">
        <f>SUM(C35:C36)</f>
        <v>-1507</v>
      </c>
      <c r="D37" s="135"/>
      <c r="E37" s="136" t="s">
        <v>9</v>
      </c>
    </row>
    <row r="38" spans="1:5" ht="12.75">
      <c r="A38" s="63"/>
      <c r="B38" s="57"/>
      <c r="C38" s="118"/>
      <c r="D38" s="135"/>
      <c r="E38" s="137"/>
    </row>
    <row r="39" spans="1:5" ht="12.75">
      <c r="A39" s="116" t="s">
        <v>99</v>
      </c>
      <c r="B39" s="57"/>
      <c r="C39" s="118"/>
      <c r="D39" s="135"/>
      <c r="E39" s="137"/>
    </row>
    <row r="40" spans="1:5" ht="12.75">
      <c r="A40" s="116"/>
      <c r="B40" s="57"/>
      <c r="C40" s="118"/>
      <c r="D40" s="135"/>
      <c r="E40" s="137"/>
    </row>
    <row r="41" spans="1:5" ht="12.75">
      <c r="A41" s="57" t="s">
        <v>114</v>
      </c>
      <c r="B41" s="57"/>
      <c r="C41" s="118">
        <v>14870</v>
      </c>
      <c r="D41" s="135"/>
      <c r="E41" s="137"/>
    </row>
    <row r="42" spans="1:5" ht="12.75">
      <c r="A42" s="57" t="s">
        <v>100</v>
      </c>
      <c r="B42" s="57"/>
      <c r="C42" s="118">
        <v>3357</v>
      </c>
      <c r="D42" s="135"/>
      <c r="E42" s="137"/>
    </row>
    <row r="43" spans="1:5" ht="15.75">
      <c r="A43" s="57" t="s">
        <v>101</v>
      </c>
      <c r="B43" s="57"/>
      <c r="C43" s="118">
        <v>98</v>
      </c>
      <c r="D43" s="135"/>
      <c r="E43" s="136" t="s">
        <v>9</v>
      </c>
    </row>
    <row r="44" spans="1:5" ht="15.75">
      <c r="A44" s="63" t="s">
        <v>102</v>
      </c>
      <c r="B44" s="57"/>
      <c r="C44" s="140">
        <f>SUM(C41:C43)</f>
        <v>18325</v>
      </c>
      <c r="D44" s="135"/>
      <c r="E44" s="136" t="s">
        <v>9</v>
      </c>
    </row>
    <row r="45" spans="1:5" ht="15.75">
      <c r="A45" s="63"/>
      <c r="B45" s="57"/>
      <c r="C45" s="118"/>
      <c r="D45" s="135"/>
      <c r="E45" s="136"/>
    </row>
    <row r="46" spans="1:5" ht="15.75">
      <c r="A46" s="62" t="s">
        <v>103</v>
      </c>
      <c r="B46" s="57"/>
      <c r="C46" s="140">
        <f>+C32+C37+C44</f>
        <v>29352</v>
      </c>
      <c r="D46" s="135"/>
      <c r="E46" s="136" t="s">
        <v>9</v>
      </c>
    </row>
    <row r="47" spans="1:5" ht="12.75">
      <c r="A47" s="63"/>
      <c r="B47" s="57"/>
      <c r="C47" s="118"/>
      <c r="D47" s="135"/>
      <c r="E47" s="137"/>
    </row>
    <row r="48" spans="1:5" ht="15.75">
      <c r="A48" s="62" t="s">
        <v>104</v>
      </c>
      <c r="B48" s="57"/>
      <c r="C48" s="141" t="s">
        <v>37</v>
      </c>
      <c r="D48" s="135"/>
      <c r="E48" s="136" t="s">
        <v>9</v>
      </c>
    </row>
    <row r="49" spans="1:5" ht="12.75">
      <c r="A49" s="63"/>
      <c r="B49" s="57"/>
      <c r="C49" s="118"/>
      <c r="D49" s="135"/>
      <c r="E49" s="137"/>
    </row>
    <row r="50" spans="1:5" ht="16.5" thickBot="1">
      <c r="A50" s="62" t="s">
        <v>105</v>
      </c>
      <c r="B50" s="57"/>
      <c r="C50" s="142">
        <f>SUM(C46:C49)</f>
        <v>29352</v>
      </c>
      <c r="D50" s="135"/>
      <c r="E50" s="136" t="s">
        <v>9</v>
      </c>
    </row>
    <row r="51" spans="3:5" ht="13.5" thickTop="1">
      <c r="C51" s="118"/>
      <c r="D51" s="135"/>
      <c r="E51" s="137"/>
    </row>
    <row r="52" spans="1:5" ht="15.75">
      <c r="A52" s="120" t="s">
        <v>106</v>
      </c>
      <c r="C52" s="118"/>
      <c r="D52" s="135"/>
      <c r="E52" s="137"/>
    </row>
    <row r="53" spans="3:5" ht="12.75">
      <c r="C53" s="118"/>
      <c r="D53" s="135"/>
      <c r="E53" s="137"/>
    </row>
    <row r="54" spans="2:5" ht="15.75">
      <c r="B54" s="57" t="s">
        <v>107</v>
      </c>
      <c r="C54" s="118">
        <v>4964</v>
      </c>
      <c r="D54" s="135"/>
      <c r="E54" s="136" t="s">
        <v>9</v>
      </c>
    </row>
    <row r="55" spans="2:5" ht="15.75">
      <c r="B55" s="57" t="s">
        <v>108</v>
      </c>
      <c r="C55" s="118">
        <v>24392</v>
      </c>
      <c r="D55" s="135"/>
      <c r="E55" s="136" t="s">
        <v>9</v>
      </c>
    </row>
    <row r="56" spans="2:5" ht="15.75">
      <c r="B56" s="57" t="s">
        <v>109</v>
      </c>
      <c r="C56" s="118">
        <v>-4</v>
      </c>
      <c r="D56" s="135"/>
      <c r="E56" s="136" t="s">
        <v>9</v>
      </c>
    </row>
    <row r="57" spans="3:5" ht="13.5" thickBot="1">
      <c r="C57" s="142">
        <f>SUM(C54:C56)</f>
        <v>29352</v>
      </c>
      <c r="D57" s="135"/>
      <c r="E57" s="137"/>
    </row>
    <row r="58" ht="13.5" thickTop="1"/>
    <row r="59" ht="12.75">
      <c r="A59" s="65" t="s">
        <v>57</v>
      </c>
    </row>
    <row r="61" ht="15">
      <c r="A61" s="97" t="s">
        <v>59</v>
      </c>
    </row>
    <row r="62" spans="1:12" ht="43.5" customHeight="1">
      <c r="A62" s="177" t="s">
        <v>110</v>
      </c>
      <c r="B62" s="177"/>
      <c r="C62" s="177"/>
      <c r="D62" s="177"/>
      <c r="E62" s="177"/>
      <c r="F62" s="143"/>
      <c r="G62" s="143"/>
      <c r="H62" s="144"/>
      <c r="I62" s="144"/>
      <c r="J62" s="144"/>
      <c r="K62" s="144"/>
      <c r="L62" s="144"/>
    </row>
    <row r="63" spans="1:5" ht="12.75">
      <c r="A63" s="63"/>
      <c r="B63" s="57"/>
      <c r="C63" s="63"/>
      <c r="D63" s="63"/>
      <c r="E63" s="63"/>
    </row>
    <row r="64" spans="1:5" ht="37.5" customHeight="1">
      <c r="A64" s="178" t="s">
        <v>111</v>
      </c>
      <c r="B64" s="178"/>
      <c r="C64" s="178"/>
      <c r="D64" s="178"/>
      <c r="E64" s="178"/>
    </row>
    <row r="65" spans="1:5" ht="12.75">
      <c r="A65" s="63"/>
      <c r="B65" s="57"/>
      <c r="C65" s="63"/>
      <c r="D65" s="63"/>
      <c r="E65" s="63"/>
    </row>
    <row r="66" spans="1:5" ht="12.75">
      <c r="A66" s="63"/>
      <c r="B66" s="57"/>
      <c r="C66" s="63"/>
      <c r="D66" s="63"/>
      <c r="E66" s="63"/>
    </row>
    <row r="67" spans="1:10" ht="12.75">
      <c r="A67" s="171" t="s">
        <v>79</v>
      </c>
      <c r="B67" s="179"/>
      <c r="C67" s="179"/>
      <c r="D67" s="179"/>
      <c r="E67" s="179"/>
      <c r="F67" s="105"/>
      <c r="G67" s="105"/>
      <c r="H67" s="105"/>
      <c r="I67" s="105"/>
      <c r="J67" s="105"/>
    </row>
    <row r="74" spans="1:12" ht="15.75">
      <c r="A74" s="145"/>
      <c r="B74" s="123"/>
      <c r="C74" s="123"/>
      <c r="D74" s="123"/>
      <c r="E74" s="123"/>
      <c r="F74" s="105"/>
      <c r="G74" s="105"/>
      <c r="H74" s="105"/>
      <c r="I74" s="105"/>
      <c r="J74" s="105"/>
      <c r="K74" s="105"/>
      <c r="L74" s="105"/>
    </row>
  </sheetData>
  <mergeCells count="8">
    <mergeCell ref="A6:F6"/>
    <mergeCell ref="A62:E62"/>
    <mergeCell ref="A64:E64"/>
    <mergeCell ref="A67:E67"/>
    <mergeCell ref="A1:F1"/>
    <mergeCell ref="A2:F2"/>
    <mergeCell ref="A4:F4"/>
    <mergeCell ref="A5:F5"/>
  </mergeCells>
  <printOptions/>
  <pageMargins left="0.75" right="0.75" top="0.27" bottom="0.27" header="0.2" footer="0.2"/>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SILVER  RIDGE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Lim</dc:creator>
  <cp:keywords/>
  <dc:description/>
  <cp:lastModifiedBy>Securities Services (Holdings) Sdn Bhd</cp:lastModifiedBy>
  <cp:lastPrinted>2007-02-28T10:59:01Z</cp:lastPrinted>
  <dcterms:created xsi:type="dcterms:W3CDTF">2007-02-28T02:57:17Z</dcterms:created>
  <dcterms:modified xsi:type="dcterms:W3CDTF">2007-02-28T11:02:21Z</dcterms:modified>
  <cp:category/>
  <cp:version/>
  <cp:contentType/>
  <cp:contentStatus/>
</cp:coreProperties>
</file>